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/>
  <mc:AlternateContent xmlns:mc="http://schemas.openxmlformats.org/markup-compatibility/2006">
    <mc:Choice Requires="x15">
      <x15ac:absPath xmlns:x15ac="http://schemas.microsoft.com/office/spreadsheetml/2010/11/ac" url="/Users/eva/Desktop/"/>
    </mc:Choice>
  </mc:AlternateContent>
  <xr:revisionPtr revIDLastSave="0" documentId="13_ncr:1_{5194A8CF-F1A2-604F-9EBF-FADC08270DDF}" xr6:coauthVersionLast="47" xr6:coauthVersionMax="47" xr10:uidLastSave="{00000000-0000-0000-0000-000000000000}"/>
  <bookViews>
    <workbookView xWindow="0" yWindow="0" windowWidth="44800" windowHeight="25200" xr2:uid="{00000000-000D-0000-FFFF-FFFF00000000}"/>
  </bookViews>
  <sheets>
    <sheet name="Skabelon" sheetId="4" r:id="rId1"/>
  </sheets>
  <definedNames>
    <definedName name="_xlnm.Print_Area" localSheetId="0">Skabelon!$A$1:$K$325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4" l="1"/>
  <c r="E66" i="4"/>
  <c r="I66" i="4" s="1"/>
  <c r="E67" i="4"/>
  <c r="I67" i="4" s="1"/>
  <c r="I69" i="4"/>
  <c r="I70" i="4" s="1"/>
  <c r="I72" i="4" s="1"/>
  <c r="G75" i="4"/>
  <c r="F75" i="4"/>
  <c r="E75" i="4"/>
  <c r="D75" i="4"/>
  <c r="C75" i="4"/>
  <c r="B75" i="4"/>
  <c r="A75" i="4"/>
</calcChain>
</file>

<file path=xl/sharedStrings.xml><?xml version="1.0" encoding="utf-8"?>
<sst xmlns="http://schemas.openxmlformats.org/spreadsheetml/2006/main" count="290" uniqueCount="230">
  <si>
    <t>Turneteater</t>
  </si>
  <si>
    <t>Nr.:</t>
  </si>
  <si>
    <t>Dato:</t>
  </si>
  <si>
    <t>Afvigelser i de nedenfor trykte bestemmelser skal anføres i denne kontrakts § 10</t>
  </si>
  <si>
    <t>Navn:</t>
  </si>
  <si>
    <t>Folketeatret</t>
  </si>
  <si>
    <t>www.folketeatret.dk</t>
  </si>
  <si>
    <t>Adresse:</t>
  </si>
  <si>
    <t>Hvidkildevej 64</t>
  </si>
  <si>
    <t>Postnr/by:</t>
  </si>
  <si>
    <t>2400 København NV</t>
  </si>
  <si>
    <t>Telefon:</t>
  </si>
  <si>
    <t>Mail:</t>
  </si>
  <si>
    <t>Kontakt:</t>
  </si>
  <si>
    <t>CVR nr.:</t>
  </si>
  <si>
    <t>30 63 50 51</t>
  </si>
  <si>
    <t>4180 4175 210075</t>
  </si>
  <si>
    <t>EAN nr.</t>
  </si>
  <si>
    <t>P-nr.:</t>
  </si>
  <si>
    <t>Mobil:</t>
  </si>
  <si>
    <t xml:space="preserve">Forestillingens titel: </t>
  </si>
  <si>
    <t>Spillested og adresse:</t>
  </si>
  <si>
    <t>Opførelsesdato(er) og tidspunkt(er):</t>
  </si>
  <si>
    <t>Forestillingens pris, kr.</t>
  </si>
  <si>
    <t>for</t>
  </si>
  <si>
    <t>=</t>
  </si>
  <si>
    <t>kr.</t>
  </si>
  <si>
    <t>Følgende forestillinger</t>
  </si>
  <si>
    <t>Rabat ved</t>
  </si>
  <si>
    <t>Dyreste forestilling, kr.</t>
  </si>
  <si>
    <t>Beløb excl. moms</t>
  </si>
  <si>
    <t>Moms 25%</t>
  </si>
  <si>
    <t>Beløb i alt</t>
  </si>
  <si>
    <t>Priserne er incl. alle afgifter til KODA/Gramex samt royalties.</t>
  </si>
  <si>
    <t>Der betales ekstra kr.</t>
  </si>
  <si>
    <t xml:space="preserve"> + moms pr. tilskuer ud over de aftalte:</t>
  </si>
  <si>
    <t>minutter.</t>
  </si>
  <si>
    <t>Senere ændringer meddeles straks til arrangøren.</t>
  </si>
  <si>
    <t>Særlige krav til spillestedet anføres under § 10. Særlige aftaler.</t>
  </si>
  <si>
    <t>Hvis forestillingen har været vist på TV, via kabeltv eller et internetbaseret medie oplyses dette i § 10.</t>
  </si>
  <si>
    <t>•</t>
  </si>
  <si>
    <t>arrangøren - i brochurer, i pressemeddelelser, på nettet mv.</t>
  </si>
  <si>
    <t>Teatersalen skal være til Folketeatrets disposition til opstilling minimum</t>
  </si>
  <si>
    <t>6-7</t>
  </si>
  <si>
    <t>Det påhviler arrangøren at stille med</t>
  </si>
  <si>
    <t>4-6</t>
  </si>
  <si>
    <t>1½-2</t>
  </si>
  <si>
    <t xml:space="preserve">Der er behov for garderobeplads til </t>
  </si>
  <si>
    <t>og</t>
  </si>
  <si>
    <t xml:space="preserve">Ud over forestillingen som beskrevet i § 4 leverer Folketeatret - i det omfang det er produceret - </t>
  </si>
  <si>
    <t xml:space="preserve">pressemateriale, plakater uden påtryk, flyers, skolemateriale og evt. andet pr-materiale til arrangøren. </t>
  </si>
  <si>
    <t>Vedlagte bilag angående lastbiler, tilkørselsforhold og parkering er en del af denne kontrakt.</t>
  </si>
  <si>
    <t>Lys- og lydpult (FOH) placeres centralt i salen. Se bilag.</t>
  </si>
  <si>
    <t>Værneting er Københavns Byret.</t>
  </si>
  <si>
    <t>Af sikkerheds hensyn skruer vi dekoration og lystårne mm. fast i scenegulvet.</t>
  </si>
  <si>
    <t>Folketeatret:</t>
  </si>
  <si>
    <t>Arrangør:</t>
  </si>
  <si>
    <t>125,-</t>
  </si>
  <si>
    <t>Strømkrav: min. 2 x 3 x 63 amp. stik. OBS: 1 x 63 + 2 x 32 amp. er ikke nok.</t>
  </si>
  <si>
    <t>www:</t>
  </si>
  <si>
    <t>X</t>
  </si>
  <si>
    <t>B.  Forestillingens cirka varighed er anslået til:</t>
  </si>
  <si>
    <t>350</t>
  </si>
  <si>
    <t>100</t>
  </si>
  <si>
    <t>spillestedet under opførelsen.</t>
  </si>
  <si>
    <t>tilskuertal fordelt på publikumskategorier til Folketeatret på mail til: turne@folketeatret.dk</t>
  </si>
  <si>
    <t xml:space="preserve">Det er kun tilladt at filme og tage billeder under applausen og fremkaldelserne helt til sidst. </t>
  </si>
  <si>
    <t>Christine Seierstad</t>
  </si>
  <si>
    <t>81771379</t>
  </si>
  <si>
    <t xml:space="preserve">I tilfælde af turnéudbyders/producentens aflysning på grund af sygdom jf. ovenfor betaler </t>
  </si>
  <si>
    <t xml:space="preserve">turnéudbyder/producenten et kompensationsbeløb på kr. 20,00 pr. solgt billet. Opgørelse herover </t>
  </si>
  <si>
    <t>fremsendes senest 8 dage efter meddelelse om aflysning er givet.</t>
  </si>
  <si>
    <t xml:space="preserve">Ved evt. aflysning på grund af ekstreme vejrforhold er kontraktens parter forpligtet til, på samme måde </t>
  </si>
  <si>
    <t>og under samme betingelser som i foregående afsnit, at medvirke til at finde en dato for genspilning.</t>
  </si>
  <si>
    <t xml:space="preserve">I øvrigt er Dansk Rets almindelige erstatningsregler gældende i tilfælde af kontraktbrud, og </t>
  </si>
  <si>
    <t xml:space="preserve">kompensationsbeløbet udbetales således ikke i sådanne tilfælde. Mulig erstatning beregnes efter </t>
  </si>
  <si>
    <t>erstatningsrettens almindelige regler om erstatning i kontrakt.</t>
  </si>
  <si>
    <t>KONTRAKT</t>
  </si>
  <si>
    <t>Turnéudbyder/producenten er berettiget til, at udskifte en eller flere skuespillere som følge af sygdom,</t>
  </si>
  <si>
    <t xml:space="preserve">I tilfælde af force majeure, såsom strejke og lockout, krig, undtagelsestilstand, brand, pandemi og  </t>
  </si>
  <si>
    <t>Kan Folketeatret ikke rekvirere det fornødne antal medhjælpere, i tilfælde af manglende lokalt</t>
  </si>
  <si>
    <t>§ 1. KONTRAKTSPARTER:</t>
  </si>
  <si>
    <t>TURNÈUDBYDER (SÆLGER):</t>
  </si>
  <si>
    <t>§ 2. FORESTILLING OG SPILLESTED:</t>
  </si>
  <si>
    <t>§ 3. PRIS:</t>
  </si>
  <si>
    <t>§ 4.  BESKRIVELSE AF FORESTILLINGEN:</t>
  </si>
  <si>
    <t>§ 5. FOTOGRAFERING OG OPTAGELSE TIL TV-FOREVISNING M.V.:</t>
  </si>
  <si>
    <t>§ 6.  ARRANGØRENS FORPLIGTELSER:</t>
  </si>
  <si>
    <t>§ 7.  TURNÈUDBYDERENS FORPLIGTELSER:</t>
  </si>
  <si>
    <t>§ 8.  SCENEMESTERBREVET:</t>
  </si>
  <si>
    <t>§ 9.  FORFALD OG AFLYSNING (SYGDOM OG FORCE MAJEURE):</t>
  </si>
  <si>
    <t>§ 11: CODE OF CONDUCT:</t>
  </si>
  <si>
    <t xml:space="preserve">HER SKRIVES ALLE AFTALER MAN HAR MED FOLKETEATRET: </t>
  </si>
  <si>
    <t>TEATERFORENING / ARRANGØR (KØBER):</t>
  </si>
  <si>
    <t>At den årlige sikkerhedsgodkendelse hænger synligt ved trækkene.</t>
  </si>
  <si>
    <t>At der er tegnet sædvanlig erhvervsansvarsforsikring.</t>
  </si>
  <si>
    <t xml:space="preserve">At der er tegnet lovpligtig arbejdsskadeforsikring for de af arrangøren antagne hjælpere. </t>
  </si>
  <si>
    <t>At Folketeatret krediteres som producent af forestillingen, uanset hvor den omtales af</t>
  </si>
  <si>
    <t xml:space="preserve"> titler</t>
  </si>
  <si>
    <t>A. Følgende skuespillere medvirker: Se materiale, hjemmeside samt udsendte nyhedsbreve.</t>
  </si>
  <si>
    <t>Scenemesterbrevet udsendes til arrangøren 2 uger før forestillingen spilles.</t>
  </si>
  <si>
    <t>FAKTURA FREMSENDES PR. MAIL TIL KASSERER:</t>
  </si>
  <si>
    <t xml:space="preserve">Hjemmeside: </t>
  </si>
  <si>
    <t>DT/Folketeatret 2026-2027</t>
  </si>
  <si>
    <t>SCENEMESTER:</t>
  </si>
  <si>
    <t xml:space="preserve">Postnr/by: </t>
  </si>
  <si>
    <t xml:space="preserve">Mail: </t>
  </si>
  <si>
    <t>chse@folketeatret.dk</t>
  </si>
  <si>
    <t xml:space="preserve">Bankkonto: </t>
  </si>
  <si>
    <t xml:space="preserve">25 år. Opgørelsen af billetternes fordeling mellem voksne og børn/unge skal fremgå af </t>
  </si>
  <si>
    <t>billetrapporten.</t>
  </si>
  <si>
    <t xml:space="preserve">Arrangøren fremsender billetrapport over tilskuertallet til Folketeatret pr. e-mail senest 5 </t>
  </si>
  <si>
    <t xml:space="preserve">hverdage efter opførelsen. Rapporten skal indeholde tilskuertal fordelt på abonnement, løssalg, </t>
  </si>
  <si>
    <t xml:space="preserve">unge og fribilletter. Fribiletter og sponsorbilletter tælles med og afregnes som øvrige billetter ved </t>
  </si>
  <si>
    <t>mere end 350 solgte.</t>
  </si>
  <si>
    <t xml:space="preserve">Folketeatrets tilgodehavende forfalder til betaling på opførelsesdagen med sidste rettidige </t>
  </si>
  <si>
    <t xml:space="preserve">betalingsdag senest 8  hverdage efter opførelsesdagen. Efter sidste rettidige betalingsdato </t>
  </si>
  <si>
    <t>påløber renter og rykkergebyrer efter Rentelovens bestemmelser.</t>
  </si>
  <si>
    <t xml:space="preserve">Forestillingen er købt af arrangøren på baggrund af det af Folketeatret udarbejdede materiale, som </t>
  </si>
  <si>
    <t xml:space="preserve">er udleveret/sendt til køber: November 2024. Dette materiale er udarbejdet af Folketeatret i: </t>
  </si>
  <si>
    <t>November 2024, evt. suppleret med nyhedsbreve.</t>
  </si>
  <si>
    <t xml:space="preserve">Folketeatret er forpligtet til uden ugrundet ophold at orientere arrangøren i tilfælde af, at der </t>
  </si>
  <si>
    <t xml:space="preserve">foretages væsentlige ændringer i forhold til den i materialet anførte beskrivelse af den købte </t>
  </si>
  <si>
    <t>forestilling.</t>
  </si>
  <si>
    <t xml:space="preserve">Det er IKKE tilladt at fotografere eller videofilme under forestillingen, ej heller med mobiltelefon, Ipad </t>
  </si>
  <si>
    <t xml:space="preserve">og lign. Det er arrangørens forpligtelse at påse, at noget sådant ikke finder sted. </t>
  </si>
  <si>
    <t xml:space="preserve">Hvis Folketeatret har ladet forestillingen optage til forevisning på TV, via kabeltv eller et internetbaseret </t>
  </si>
  <si>
    <t>medie, er det aftalt:</t>
  </si>
  <si>
    <t xml:space="preserve">  Uden pause</t>
  </si>
  <si>
    <t xml:space="preserve">  Med pause</t>
  </si>
  <si>
    <t xml:space="preserve">  Vides endnu ikke</t>
  </si>
  <si>
    <t xml:space="preserve">  At forevisning ikke må finde sted, før forestillingen har spillet i henhold til denne kontrakt.</t>
  </si>
  <si>
    <t xml:space="preserve">  At forevisning må finde sted før, forestillingen har spillet i henhold til denne kontrakt.</t>
  </si>
  <si>
    <t xml:space="preserve">  forestillinger</t>
  </si>
  <si>
    <t xml:space="preserve">  %</t>
  </si>
  <si>
    <t xml:space="preserve">  % rabat heraf</t>
  </si>
  <si>
    <t xml:space="preserve">Senest 5 dage efter opførelsen at fremsende en billetsalgsrapport med det samlede </t>
  </si>
  <si>
    <t xml:space="preserve">At den teatersal, der skal benyttes til forestillingen, er fuldt ud funktionsdygtig og lovlig, samt </t>
  </si>
  <si>
    <t xml:space="preserve">at der foreligger de fornødne skriftlige godkendelser (certifikater af tekniske installationer, el- </t>
  </si>
  <si>
    <t>og lysinstallationer samt træk).</t>
  </si>
  <si>
    <t xml:space="preserve">At scenerummet og dets installationer svarer nøje til den beskrivelse, arrangøren har </t>
  </si>
  <si>
    <t>udleveret til producenten. Særlige aftaler anføres i § 10.</t>
  </si>
  <si>
    <t xml:space="preserve">At alle brandregulativer er overholdt, og der er indkaldt brandmænd, hvis dette kræves på </t>
  </si>
  <si>
    <t xml:space="preserve">At adgangsveje, scenerum, snoreloft, garderober med lys og spejle samt toiletter/bad m.v. er </t>
  </si>
  <si>
    <t xml:space="preserve">fuldstændigt ryddede, rengjorte og opvarmede ved Folketeatrets ankomst til stedet, og </t>
  </si>
  <si>
    <t>udelukkende til brug for  Folketeatret.</t>
  </si>
  <si>
    <t xml:space="preserve">At varetage relevant lokal markedsføring og formidling af forestillingen, baseret på </t>
  </si>
  <si>
    <t>turnéudbyders materiale jfr. § 7.</t>
  </si>
  <si>
    <t xml:space="preserve">At der stilles 2 billetter frit til rådighed for Folketeatret til hver forestilling.  Billetterne kan kun </t>
  </si>
  <si>
    <t xml:space="preserve">bestilles af enten teater- eller turnechef, og de kan frigives til salg 48 timer før forestillingen, </t>
  </si>
  <si>
    <t>hvis ikke Folketeatret har bestilt dem.</t>
  </si>
  <si>
    <t xml:space="preserve">Såfremt arrangøren afvikler arrangementer forud for eller efter forestillingen, skal dette </t>
  </si>
  <si>
    <t>foregå i et andet lokale end teatersalen.</t>
  </si>
  <si>
    <t xml:space="preserve">  timer før </t>
  </si>
  <si>
    <t xml:space="preserve">forestillingsstart. Det påhviler arrangøren, at en person (scenemester eller anden instrueret person)  </t>
  </si>
  <si>
    <t xml:space="preserve">med indgående kendskab til scenerummets tekniske installationer og vægtede træk er tilstede på </t>
  </si>
  <si>
    <t>nedtagning af dekorationer og teknisk udstyr samt under forestillingen.</t>
  </si>
  <si>
    <t xml:space="preserve">scenen ved Folketeatrets ankomst og behjælpelig med betjening af træk under opstillingen og ved </t>
  </si>
  <si>
    <t xml:space="preserve">  personer (stærke m/k over 18 år og max. 67 år) </t>
  </si>
  <si>
    <t xml:space="preserve">som er til rådighed ved ind-/udbæring, opstilling og nedtagning af dekorationer og teknisk udstyr, samt </t>
  </si>
  <si>
    <t xml:space="preserve">er fortrolige  med team-work og villige til at modtage instruktion </t>
  </si>
  <si>
    <t xml:space="preserve">  timer før forestillingens </t>
  </si>
  <si>
    <t xml:space="preserve">start og </t>
  </si>
  <si>
    <t xml:space="preserve">  timer fra forestillingens afslutning. Forventet tidsforbrug af hjælpere og </t>
  </si>
  <si>
    <t>forventet ankomsttidspunkt for teknik og i tilfælde af manglende lokalt scenemandskab er Folketeatret</t>
  </si>
  <si>
    <t>berettiget til at rekvirere det fornødne antal medhjælpere for arrangørens regning. Hvis arrangøren</t>
  </si>
  <si>
    <t xml:space="preserve">ikke kan skaffe det bestilte antal hjælpere, skal Folketeatret orienteres senest 3 dage før </t>
  </si>
  <si>
    <t xml:space="preserve">arrangementet. Arrangøren påtager sig ikke leverance af mad, sodavand, mineral- og kildevand, kaffe </t>
  </si>
  <si>
    <t xml:space="preserve">og lignende, med mindre der er tale om 2 forestillinger på samme dag. </t>
  </si>
  <si>
    <t xml:space="preserve">Folketeatret er ansvarlig for sit personale, medbragt udstyr og for anvendelsen af teaterrum og </t>
  </si>
  <si>
    <t xml:space="preserve">garderober med udstyr og installationer. </t>
  </si>
  <si>
    <t xml:space="preserve">Det påhviler turneudbyder på turneudbyders hjemmeside, hvor der oplyses om forestillingen, at </t>
  </si>
  <si>
    <t>QR-kode udsendes inden forestillingen og medbringes på dagen.</t>
  </si>
  <si>
    <t xml:space="preserve">indsætte et link til arrangørens hjemmeside/billetsalgsside. Programmer vil være digitale/gratis.  </t>
  </si>
  <si>
    <t xml:space="preserve">Plakater og flyers bestilles af arrangøren på et udsendt link, og undervisningsmateriale, tekst og fotos </t>
  </si>
  <si>
    <t>hentes på Folketeatrets hjemmeside www.folketeatret.dk</t>
  </si>
  <si>
    <t xml:space="preserve">Scenemesterbrevet indeholder specificerede oplysninger om ankomst, forestillingens længde, pause, </t>
  </si>
  <si>
    <t>lokale medhjælpere, lys og lyd samt det præcise antal opstillingstimer.</t>
  </si>
  <si>
    <t xml:space="preserve">Scenemesterbrevet må IKKE indeholde krav/oplysninger, der fraviger de aftaler og/eller forøger de </t>
  </si>
  <si>
    <t>krav, der er fastlagt i denne kontrakt. Scenemesterbrevet er en integreret del af denne kontrakt.</t>
  </si>
  <si>
    <t xml:space="preserve">dødsfald eller anden lignende ikke påregnelig årsag. Den eller de berørte roller skal besættes på </t>
  </si>
  <si>
    <t>tilsvarende kunstnerisk niveau. Meddelelse herom skal gives hurtigst muligt og uden unødigt ophold.</t>
  </si>
  <si>
    <t xml:space="preserve">Turnéudbyder/producenten er berettiget til at aflyse en forestilling i tilfælde af pludselig, under </t>
  </si>
  <si>
    <t xml:space="preserve">turnéen, opstået sygdom blandt de medvirkende skuespillere eller teknikere, som ikke kan </t>
  </si>
  <si>
    <t xml:space="preserve">substitueres med kort varsel. I tilfælde af aflysning er både arrangør og turnéudbyder/producenten </t>
  </si>
  <si>
    <t xml:space="preserve">forpligtet til at, medvirke til at finde en dato for genspilning af forestillingen, såfremt dette er muligt, og </t>
  </si>
  <si>
    <t>forudsat at teaterforeningen/arrangøren har mulighed herfor.</t>
  </si>
  <si>
    <t xml:space="preserve">myndighedsindgreb i den sammenhæng, naturkatastrofer eller anden lignende indgribende årsag, som </t>
  </si>
  <si>
    <t xml:space="preserve">gør det umuligt at gennemføre forestillingen, afbrydes eller bortfalder parternes forpligtelser i henhold </t>
  </si>
  <si>
    <t>til kontrakten i det omfang, som står i rimeligt forhold til force majeure situationen. Ingen af parterne er</t>
  </si>
  <si>
    <t xml:space="preserve">forpligtet til at godtgøre udgifter, som den anden part måtte have i den forbindelse, dvs. at hver part i </t>
  </si>
  <si>
    <t xml:space="preserve">den situation må bære egne omkostninger, herunder men ikke begrænset til allerede afholdte </t>
  </si>
  <si>
    <t xml:space="preserve">omkostninger. I tilfælde af Covid-19, andre pandemier eller lignende, som ikke kan betegnes som force </t>
  </si>
  <si>
    <t xml:space="preserve">majeure, og hvor der indføres kompensations- eller hjælpepakker, forpligter parterne sig til at være i </t>
  </si>
  <si>
    <t xml:space="preserve">konstruktiv dialog om mulige løsningsmodeller i f.t. aftaleopfyldelse, der i videst muligt omfang sikrer </t>
  </si>
  <si>
    <t>en forholdsmæssig dækning af producentens og arrangørens omkostninger.</t>
  </si>
  <si>
    <t xml:space="preserve">scenemandskab (jf. § 6), tilsendes arrangøren en regning på kr.: 2000,-, ex.moms, pr. mand </t>
  </si>
  <si>
    <t>der manglede.</t>
  </si>
  <si>
    <t xml:space="preserve">Oplysninger om hvor publikum er placeret, skal, af hensyn til lyddækning af teaterrummet,  </t>
  </si>
  <si>
    <t>kunne gives ved turneens ankomst på spilledagen.</t>
  </si>
  <si>
    <t>Hvis denne forestilling ligger i de første 2 uger efter turnepremieren, udsendes</t>
  </si>
  <si>
    <t xml:space="preserve"> scenemesterbrevet mindre end 2 uger før spilledato.</t>
  </si>
  <si>
    <t xml:space="preserve">Vores scenografier kan blive max. 10 m brede, så vær opmærksom på om de yderste pladser </t>
  </si>
  <si>
    <t>på de første rækker kan se.</t>
  </si>
  <si>
    <t>Scenemesterbrevet vil  eventuelt kunne indeholde gældende retningslinjer for forebyggelse                 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                                                                                       </t>
  </si>
  <si>
    <t xml:space="preserve">og håndtering af sygdomsepidemier eller -pandemier, der som minimum følger </t>
  </si>
  <si>
    <t xml:space="preserve">Sundhedsstyrelsens retningslinjer. Disse retningslinjer kan være justerede, dvs. omfatte flere  </t>
  </si>
  <si>
    <t xml:space="preserve">krav/hensyn ift. Folketeatrets ansatte, omfatter også de lokale hjælpere, ansatte m. fl., der </t>
  </si>
  <si>
    <t xml:space="preserve">måtte skulle bistå i opsætning og afvikling af forestillingen. Det er et ufravigeligt krav, at hvis </t>
  </si>
  <si>
    <t xml:space="preserve">der opstår en sådan situation, at alle de nævnte følger Folketeatrets retningslinjer. I tilfælde af </t>
  </si>
  <si>
    <t xml:space="preserve">at retningslinjerne ikke kan overholdes af arrangørens ansatte/hjælpere, henvises til </t>
  </si>
  <si>
    <t>Folketeatrets mulighed for at entrere hjælpere for arrangørens regning.</t>
  </si>
  <si>
    <t xml:space="preserve">Parterne i denne kontrakt er enige om, at den samlede afvikling af den af kontrakten omfattede </t>
  </si>
  <si>
    <t>forestilling  foregår under en god, konstruktiv, tryg og værdig arbejdskultur.</t>
  </si>
  <si>
    <t xml:space="preserve">Begge parter er opmærksomme på den, af et bredt udvalg af organisationer, udarbejdede vejledning </t>
  </si>
  <si>
    <t xml:space="preserve">med  henblik på at styrke trygheden i fællesskabet, som har titlen: ”Stregen i Sandet”. </t>
  </si>
  <si>
    <t xml:space="preserve">Se: www.stregenisandet.dk </t>
  </si>
  <si>
    <t>200</t>
  </si>
  <si>
    <t>140,-</t>
  </si>
  <si>
    <t>Prisen er gældende for op til: 200 tilskuere i salen, for forestilling 2 og flere dog 100 tilskuere.</t>
  </si>
  <si>
    <t xml:space="preserve">Forestilling 2 og følgende: </t>
  </si>
  <si>
    <t>Ungdomsbilletter ud over de første 200 (eller 100), kan afregnes for 50,- kr.+ moms til unge under</t>
  </si>
  <si>
    <t>X mænd</t>
  </si>
  <si>
    <t>X kvinder</t>
  </si>
  <si>
    <t>X teknikere</t>
  </si>
  <si>
    <t>SCENEMESTERBREV SENDES TIL:</t>
  </si>
  <si>
    <t>Denne kontrakt underskrives og returneres til Folketeatret senest:</t>
  </si>
  <si>
    <t xml:space="preserve"> 1 måned efter udsendelsesdagen</t>
  </si>
  <si>
    <t xml:space="preserve">§ 10. SÆRLIGE AFTALER, </t>
  </si>
  <si>
    <t>HERUNDER FRAVIGELSER I FORHOLD TIL FORANSTÅENDE BESTEMMELSER: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</si>
</sst>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Folketeatret Expanded"/>
      <family val="3"/>
    </font>
    <font>
      <sz val="11"/>
      <color rgb="FFFF0000"/>
      <name val="Folketeatret Expanded"/>
      <family val="3"/>
    </font>
    <font>
      <sz val="11"/>
      <name val="Folketeatret Expanded"/>
      <family val="3"/>
    </font>
    <font>
      <sz val="11"/>
      <color theme="10"/>
      <name val="Folketeatret Expanded"/>
      <family val="3"/>
    </font>
    <font>
      <sz val="11"/>
      <color indexed="8"/>
      <name val="Folketeatret Expanded"/>
      <family val="3"/>
    </font>
    <font>
      <sz val="11"/>
      <color rgb="FF000000"/>
      <name val="Folketeatret Expanded"/>
      <family val="3"/>
    </font>
    <font>
      <sz val="11"/>
      <color theme="0"/>
      <name val="Folketeatret Expanded"/>
      <family val="3"/>
    </font>
    <font>
      <sz val="14"/>
      <color theme="1"/>
      <name val="Folketeatret Condensed"/>
      <family val="3"/>
    </font>
    <font>
      <sz val="14"/>
      <color rgb="FF000000"/>
      <name val="Folketeatret Condensed"/>
      <family val="3"/>
    </font>
    <font>
      <sz val="14"/>
      <name val="Folketeatret Condensed"/>
      <family val="3"/>
    </font>
    <font>
      <b/>
      <sz val="11"/>
      <color theme="1"/>
      <name val="Folketeatret Expanded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EBE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1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 applyProtection="1">
      <protection locked="0"/>
    </xf>
    <xf numFmtId="49" fontId="4" fillId="0" borderId="1" xfId="0" applyNumberFormat="1" applyFont="1" applyBorder="1" applyProtection="1">
      <protection locked="0"/>
    </xf>
    <xf numFmtId="49" fontId="3" fillId="0" borderId="1" xfId="0" applyNumberFormat="1" applyFont="1" applyBorder="1"/>
    <xf numFmtId="0" fontId="3" fillId="0" borderId="1" xfId="0" applyFont="1" applyBorder="1"/>
    <xf numFmtId="49" fontId="3" fillId="0" borderId="1" xfId="0" applyNumberFormat="1" applyFont="1" applyBorder="1" applyProtection="1">
      <protection locked="0"/>
    </xf>
    <xf numFmtId="0" fontId="3" fillId="0" borderId="0" xfId="0" applyFont="1" applyAlignment="1">
      <alignment horizontal="left" indent="1"/>
    </xf>
    <xf numFmtId="0" fontId="5" fillId="0" borderId="1" xfId="1" applyFont="1" applyBorder="1"/>
    <xf numFmtId="49" fontId="3" fillId="0" borderId="2" xfId="0" applyNumberFormat="1" applyFont="1" applyBorder="1"/>
    <xf numFmtId="0" fontId="3" fillId="0" borderId="2" xfId="0" applyFont="1" applyBorder="1"/>
    <xf numFmtId="49" fontId="5" fillId="0" borderId="2" xfId="0" applyNumberFormat="1" applyFont="1" applyBorder="1"/>
    <xf numFmtId="49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7" fillId="0" borderId="0" xfId="0" applyFont="1"/>
    <xf numFmtId="0" fontId="7" fillId="0" borderId="1" xfId="0" applyFont="1" applyBorder="1"/>
    <xf numFmtId="49" fontId="3" fillId="0" borderId="2" xfId="0" applyNumberFormat="1" applyFont="1" applyBorder="1" applyProtection="1">
      <protection locked="0"/>
    </xf>
    <xf numFmtId="49" fontId="7" fillId="0" borderId="2" xfId="0" applyNumberFormat="1" applyFont="1" applyBorder="1"/>
    <xf numFmtId="0" fontId="7" fillId="0" borderId="2" xfId="0" applyFont="1" applyBorder="1"/>
    <xf numFmtId="49" fontId="6" fillId="0" borderId="2" xfId="1" applyNumberFormat="1" applyFont="1" applyFill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1" fontId="7" fillId="0" borderId="2" xfId="0" applyNumberFormat="1" applyFont="1" applyBorder="1" applyAlignment="1">
      <alignment horizontal="left"/>
    </xf>
    <xf numFmtId="0" fontId="3" fillId="0" borderId="0" xfId="0" applyFont="1" applyProtection="1">
      <protection locked="0"/>
    </xf>
    <xf numFmtId="0" fontId="7" fillId="0" borderId="0" xfId="0" applyFont="1" applyAlignment="1">
      <alignment horizontal="right"/>
    </xf>
    <xf numFmtId="1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right"/>
    </xf>
    <xf numFmtId="49" fontId="6" fillId="0" borderId="1" xfId="1" applyNumberFormat="1" applyFont="1" applyFill="1" applyBorder="1" applyProtection="1">
      <protection locked="0"/>
    </xf>
    <xf numFmtId="0" fontId="7" fillId="0" borderId="0" xfId="0" applyFont="1" applyAlignment="1">
      <alignment horizontal="left" indent="1"/>
    </xf>
    <xf numFmtId="49" fontId="6" fillId="0" borderId="0" xfId="1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4" fillId="0" borderId="0" xfId="0" applyFont="1"/>
    <xf numFmtId="49" fontId="8" fillId="0" borderId="0" xfId="0" applyNumberFormat="1" applyFont="1"/>
    <xf numFmtId="0" fontId="3" fillId="2" borderId="0" xfId="0" applyFont="1" applyFill="1"/>
    <xf numFmtId="0" fontId="8" fillId="0" borderId="0" xfId="0" applyFont="1"/>
    <xf numFmtId="49" fontId="8" fillId="0" borderId="0" xfId="0" applyNumberFormat="1" applyFont="1" applyProtection="1">
      <protection locked="0"/>
    </xf>
    <xf numFmtId="49" fontId="4" fillId="0" borderId="0" xfId="0" applyNumberFormat="1" applyFont="1"/>
    <xf numFmtId="49" fontId="4" fillId="0" borderId="1" xfId="0" applyNumberFormat="1" applyFont="1" applyBorder="1"/>
    <xf numFmtId="0" fontId="4" fillId="0" borderId="1" xfId="0" applyFont="1" applyBorder="1"/>
    <xf numFmtId="49" fontId="8" fillId="0" borderId="1" xfId="0" applyNumberFormat="1" applyFont="1" applyBorder="1" applyProtection="1">
      <protection locked="0"/>
    </xf>
    <xf numFmtId="49" fontId="3" fillId="2" borderId="0" xfId="2" applyNumberFormat="1" applyFont="1" applyFill="1" applyAlignment="1" applyProtection="1">
      <alignment horizontal="left"/>
      <protection locked="0"/>
    </xf>
    <xf numFmtId="0" fontId="8" fillId="0" borderId="0" xfId="0" applyFont="1" applyAlignment="1">
      <alignment horizontal="right"/>
    </xf>
    <xf numFmtId="0" fontId="3" fillId="0" borderId="1" xfId="0" applyFont="1" applyBorder="1" applyProtection="1">
      <protection locked="0"/>
    </xf>
    <xf numFmtId="49" fontId="6" fillId="0" borderId="2" xfId="1" applyNumberFormat="1" applyFont="1" applyFill="1" applyBorder="1" applyProtection="1">
      <protection locked="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49" fontId="6" fillId="0" borderId="2" xfId="1" applyNumberFormat="1" applyFont="1" applyFill="1" applyBorder="1" applyAlignment="1" applyProtection="1">
      <alignment horizontal="left"/>
      <protection locked="0"/>
    </xf>
    <xf numFmtId="0" fontId="7" fillId="0" borderId="2" xfId="0" applyFont="1" applyBorder="1" applyAlignment="1">
      <alignment horizontal="left"/>
    </xf>
    <xf numFmtId="49" fontId="6" fillId="0" borderId="1" xfId="1" applyNumberFormat="1" applyFont="1" applyFill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7" fillId="0" borderId="7" xfId="0" applyFont="1" applyBorder="1"/>
    <xf numFmtId="0" fontId="7" fillId="0" borderId="1" xfId="0" applyFont="1" applyBorder="1" applyAlignment="1">
      <alignment horizontal="left"/>
    </xf>
    <xf numFmtId="49" fontId="5" fillId="0" borderId="2" xfId="1" applyNumberFormat="1" applyFont="1" applyFill="1" applyBorder="1" applyProtection="1"/>
    <xf numFmtId="49" fontId="12" fillId="0" borderId="0" xfId="0" applyNumberFormat="1" applyFont="1" applyProtection="1">
      <protection locked="0"/>
    </xf>
    <xf numFmtId="49" fontId="11" fillId="0" borderId="0" xfId="0" applyNumberFormat="1" applyFont="1" applyProtection="1">
      <protection locked="0"/>
    </xf>
    <xf numFmtId="0" fontId="5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0" fontId="13" fillId="0" borderId="0" xfId="0" applyFont="1"/>
    <xf numFmtId="4" fontId="3" fillId="0" borderId="3" xfId="0" quotePrefix="1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center"/>
    </xf>
    <xf numFmtId="4" fontId="3" fillId="0" borderId="0" xfId="0" applyNumberFormat="1" applyFont="1"/>
    <xf numFmtId="2" fontId="3" fillId="0" borderId="3" xfId="0" applyNumberFormat="1" applyFont="1" applyBorder="1"/>
    <xf numFmtId="0" fontId="3" fillId="0" borderId="3" xfId="0" applyFont="1" applyBorder="1" applyAlignment="1">
      <alignment horizontal="center"/>
    </xf>
    <xf numFmtId="1" fontId="3" fillId="0" borderId="0" xfId="0" applyNumberFormat="1" applyFont="1" applyAlignment="1">
      <alignment horizontal="left"/>
    </xf>
    <xf numFmtId="1" fontId="3" fillId="0" borderId="3" xfId="0" applyNumberFormat="1" applyFont="1" applyBorder="1" applyAlignment="1">
      <alignment horizontal="center"/>
    </xf>
    <xf numFmtId="0" fontId="3" fillId="0" borderId="4" xfId="0" applyFont="1" applyBorder="1"/>
    <xf numFmtId="1" fontId="3" fillId="0" borderId="9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1" fontId="3" fillId="0" borderId="0" xfId="0" applyNumberFormat="1" applyFont="1" applyAlignment="1">
      <alignment horizontal="center"/>
    </xf>
    <xf numFmtId="4" fontId="13" fillId="0" borderId="0" xfId="0" applyNumberFormat="1" applyFont="1"/>
    <xf numFmtId="0" fontId="3" fillId="0" borderId="8" xfId="0" applyFont="1" applyBorder="1"/>
    <xf numFmtId="4" fontId="3" fillId="0" borderId="8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4" fontId="3" fillId="0" borderId="3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right"/>
    </xf>
    <xf numFmtId="49" fontId="3" fillId="0" borderId="3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3" xfId="0" applyFont="1" applyBorder="1"/>
    <xf numFmtId="49" fontId="3" fillId="0" borderId="0" xfId="0" applyNumberFormat="1" applyFont="1" applyAlignment="1">
      <alignment horizontal="left"/>
    </xf>
    <xf numFmtId="0" fontId="3" fillId="2" borderId="0" xfId="0" applyFont="1" applyFill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8" fillId="2" borderId="0" xfId="0" applyFont="1" applyFill="1"/>
    <xf numFmtId="0" fontId="8" fillId="0" borderId="0" xfId="0" applyFont="1" applyAlignment="1">
      <alignment vertical="center"/>
    </xf>
    <xf numFmtId="0" fontId="4" fillId="2" borderId="0" xfId="0" applyFont="1" applyFill="1"/>
    <xf numFmtId="49" fontId="8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9" fontId="6" fillId="0" borderId="2" xfId="1" applyNumberFormat="1" applyFont="1" applyFill="1" applyBorder="1" applyAlignment="1" applyProtection="1">
      <alignment horizontal="center"/>
      <protection locked="0"/>
    </xf>
    <xf numFmtId="49" fontId="3" fillId="3" borderId="12" xfId="2" applyNumberFormat="1" applyFont="1" applyFill="1" applyBorder="1" applyAlignment="1" applyProtection="1">
      <alignment horizontal="left"/>
      <protection locked="0"/>
    </xf>
    <xf numFmtId="49" fontId="3" fillId="3" borderId="0" xfId="2" applyNumberFormat="1" applyFont="1" applyFill="1" applyAlignment="1" applyProtection="1">
      <alignment horizontal="left"/>
      <protection locked="0"/>
    </xf>
    <xf numFmtId="49" fontId="3" fillId="3" borderId="13" xfId="2" applyNumberFormat="1" applyFont="1" applyFill="1" applyBorder="1" applyAlignment="1" applyProtection="1">
      <alignment horizontal="left"/>
      <protection locked="0"/>
    </xf>
    <xf numFmtId="49" fontId="3" fillId="3" borderId="14" xfId="2" applyNumberFormat="1" applyFont="1" applyFill="1" applyBorder="1" applyAlignment="1" applyProtection="1">
      <alignment horizontal="left"/>
      <protection locked="0"/>
    </xf>
    <xf numFmtId="49" fontId="3" fillId="3" borderId="1" xfId="2" applyNumberFormat="1" applyFont="1" applyFill="1" applyBorder="1" applyAlignment="1" applyProtection="1">
      <alignment horizontal="left"/>
      <protection locked="0"/>
    </xf>
    <xf numFmtId="49" fontId="3" fillId="3" borderId="15" xfId="2" applyNumberFormat="1" applyFont="1" applyFill="1" applyBorder="1" applyAlignment="1" applyProtection="1">
      <alignment horizontal="left"/>
      <protection locked="0"/>
    </xf>
    <xf numFmtId="49" fontId="8" fillId="3" borderId="10" xfId="0" applyNumberFormat="1" applyFont="1" applyFill="1" applyBorder="1" applyProtection="1">
      <protection locked="0"/>
    </xf>
    <xf numFmtId="49" fontId="8" fillId="3" borderId="7" xfId="0" applyNumberFormat="1" applyFont="1" applyFill="1" applyBorder="1" applyProtection="1">
      <protection locked="0"/>
    </xf>
    <xf numFmtId="49" fontId="8" fillId="3" borderId="11" xfId="0" applyNumberFormat="1" applyFont="1" applyFill="1" applyBorder="1" applyProtection="1">
      <protection locked="0"/>
    </xf>
  </cellXfs>
  <cellStyles count="3">
    <cellStyle name="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1EB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427367</xdr:colOff>
      <xdr:row>0</xdr:row>
      <xdr:rowOff>0</xdr:rowOff>
    </xdr:from>
    <xdr:to>
      <xdr:col>5</xdr:col>
      <xdr:colOff>435873</xdr:colOff>
      <xdr:row>1</xdr:row>
      <xdr:rowOff>104775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9E01404C-8F2A-84BF-9A23-FC6CAFA9F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0967" y="0"/>
          <a:ext cx="1094356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olketeatret.dk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BB5A5-E80F-4DF1-992C-71F3FA6B54E0}">
  <sheetPr>
    <pageSetUpPr fitToPage="1"/>
  </sheetPr>
  <dimension ref="A1:BM325"/>
  <sheetViews>
    <sheetView showGridLines="0" tabSelected="1" view="pageBreakPreview" zoomScaleNormal="100" zoomScaleSheetLayoutView="100" zoomScalePageLayoutView="47" workbookViewId="0">
      <selection activeCell="R312" sqref="R312"/>
    </sheetView>
  </sheetViews>
  <sheetFormatPr baseColWidth="10" defaultColWidth="9" defaultRowHeight="14"/>
  <cols>
    <col min="1" max="1" width="8.33203125" style="2" customWidth="1"/>
    <col min="2" max="2" width="12.5" style="2" customWidth="1"/>
    <col min="3" max="3" width="9" style="2"/>
    <col min="4" max="4" width="6" style="2" customWidth="1"/>
    <col min="5" max="5" width="9.1640625" style="2" customWidth="1"/>
    <col min="6" max="6" width="9" style="2" customWidth="1"/>
    <col min="7" max="7" width="6.33203125" style="2" customWidth="1"/>
    <col min="8" max="8" width="3.1640625" style="2" customWidth="1"/>
    <col min="9" max="9" width="10.1640625" style="2" customWidth="1"/>
    <col min="10" max="10" width="13.5" style="2" customWidth="1"/>
    <col min="11" max="16384" width="9" style="2"/>
  </cols>
  <sheetData>
    <row r="1" spans="1:10" ht="34" customHeight="1"/>
    <row r="2" spans="1:10">
      <c r="A2" s="102"/>
      <c r="B2" s="102"/>
      <c r="C2" s="102"/>
      <c r="D2" s="102"/>
      <c r="E2" s="102"/>
      <c r="F2" s="102"/>
      <c r="G2" s="102"/>
      <c r="H2" s="102"/>
    </row>
    <row r="3" spans="1:10">
      <c r="A3" s="102"/>
      <c r="B3" s="102"/>
      <c r="C3" s="102"/>
      <c r="D3" s="102"/>
      <c r="E3" s="102"/>
      <c r="F3" s="102"/>
      <c r="G3" s="102"/>
      <c r="H3" s="102"/>
    </row>
    <row r="4" spans="1:10">
      <c r="A4" s="1"/>
      <c r="B4" s="1"/>
      <c r="C4" s="1"/>
      <c r="D4" s="1"/>
      <c r="E4" s="1"/>
      <c r="F4" s="1"/>
      <c r="G4" s="1"/>
      <c r="H4" s="1"/>
    </row>
    <row r="5" spans="1:10">
      <c r="A5" s="1"/>
      <c r="B5" s="1"/>
      <c r="C5" s="1"/>
      <c r="D5" s="1"/>
      <c r="E5" s="1"/>
      <c r="F5" s="1"/>
      <c r="G5" s="1"/>
      <c r="H5" s="1"/>
    </row>
    <row r="6" spans="1:10" ht="18">
      <c r="A6" s="1"/>
      <c r="B6" s="1"/>
      <c r="C6" s="1"/>
      <c r="D6" s="1"/>
      <c r="E6" s="1"/>
      <c r="F6" s="51" t="s">
        <v>77</v>
      </c>
      <c r="H6" s="1"/>
    </row>
    <row r="7" spans="1:10">
      <c r="A7" s="1"/>
      <c r="B7" s="1"/>
      <c r="C7" s="1"/>
      <c r="D7" s="1"/>
      <c r="E7" s="1"/>
      <c r="F7" s="2" t="s">
        <v>0</v>
      </c>
      <c r="H7" s="1"/>
    </row>
    <row r="8" spans="1:10">
      <c r="A8" s="1"/>
      <c r="B8" s="1"/>
      <c r="C8" s="1"/>
      <c r="D8" s="1"/>
      <c r="E8" s="1"/>
      <c r="F8" s="2" t="s">
        <v>103</v>
      </c>
      <c r="H8" s="1"/>
    </row>
    <row r="9" spans="1:10" ht="20.25" customHeight="1">
      <c r="A9" s="1"/>
      <c r="B9" s="1"/>
      <c r="C9" s="1"/>
      <c r="D9" s="1"/>
      <c r="E9" s="1"/>
      <c r="F9" s="2" t="s">
        <v>1</v>
      </c>
      <c r="G9" s="6"/>
      <c r="H9" s="47"/>
      <c r="I9" s="6"/>
      <c r="J9" s="6"/>
    </row>
    <row r="10" spans="1:10" ht="20.25" customHeight="1">
      <c r="F10" s="2" t="s">
        <v>2</v>
      </c>
      <c r="G10" s="11"/>
      <c r="H10" s="11"/>
      <c r="I10" s="11"/>
      <c r="J10" s="11"/>
    </row>
    <row r="11" spans="1:10" ht="16.5" customHeight="1"/>
    <row r="12" spans="1:10" ht="20.25" customHeight="1"/>
    <row r="13" spans="1:10" ht="16.5" customHeight="1">
      <c r="A13" s="51" t="s">
        <v>81</v>
      </c>
    </row>
    <row r="14" spans="1:10" ht="16.5" customHeight="1"/>
    <row r="15" spans="1:10">
      <c r="B15" s="2" t="s">
        <v>3</v>
      </c>
    </row>
    <row r="17" spans="1:10" ht="18">
      <c r="A17" s="51" t="s">
        <v>82</v>
      </c>
      <c r="B17" s="8"/>
    </row>
    <row r="19" spans="1:10" ht="20.25" customHeight="1">
      <c r="A19" s="2" t="s">
        <v>4</v>
      </c>
      <c r="B19" s="5" t="s">
        <v>5</v>
      </c>
      <c r="C19" s="6"/>
      <c r="D19" s="6"/>
      <c r="F19" s="32" t="s">
        <v>102</v>
      </c>
      <c r="H19" s="6" t="s">
        <v>6</v>
      </c>
      <c r="I19" s="9"/>
      <c r="J19" s="6"/>
    </row>
    <row r="20" spans="1:10" ht="20.25" customHeight="1">
      <c r="A20" s="2" t="s">
        <v>7</v>
      </c>
      <c r="B20" s="10" t="s">
        <v>8</v>
      </c>
      <c r="C20" s="11"/>
      <c r="D20" s="11"/>
      <c r="F20" s="32" t="s">
        <v>105</v>
      </c>
      <c r="H20" s="6" t="s">
        <v>10</v>
      </c>
      <c r="I20" s="10"/>
      <c r="J20" s="11"/>
    </row>
    <row r="21" spans="1:10" ht="20.25" customHeight="1">
      <c r="A21" s="2" t="s">
        <v>11</v>
      </c>
      <c r="B21" s="5" t="s">
        <v>68</v>
      </c>
      <c r="C21" s="11"/>
      <c r="D21" s="5"/>
      <c r="F21" s="32" t="s">
        <v>106</v>
      </c>
      <c r="H21" s="11" t="s">
        <v>107</v>
      </c>
      <c r="I21" s="56"/>
      <c r="J21" s="11"/>
    </row>
    <row r="22" spans="1:10" ht="20.25" customHeight="1">
      <c r="A22" s="2" t="s">
        <v>13</v>
      </c>
      <c r="B22" s="12" t="s">
        <v>67</v>
      </c>
      <c r="C22" s="11"/>
      <c r="D22" s="11"/>
    </row>
    <row r="23" spans="1:10" ht="20.25" customHeight="1">
      <c r="A23" s="2" t="s">
        <v>14</v>
      </c>
      <c r="B23" s="10" t="s">
        <v>15</v>
      </c>
      <c r="C23" s="11"/>
      <c r="D23" s="10"/>
      <c r="F23" s="32" t="s">
        <v>108</v>
      </c>
      <c r="H23" s="6" t="s">
        <v>16</v>
      </c>
      <c r="I23" s="5"/>
      <c r="J23" s="6"/>
    </row>
    <row r="24" spans="1:10" ht="16.5" customHeight="1">
      <c r="C24" s="13"/>
      <c r="D24" s="13"/>
      <c r="F24" s="14"/>
      <c r="H24" s="15"/>
      <c r="I24" s="13"/>
    </row>
    <row r="25" spans="1:10" ht="16.5" customHeight="1">
      <c r="C25" s="13"/>
      <c r="D25" s="13"/>
      <c r="F25" s="14"/>
      <c r="I25" s="15"/>
      <c r="J25" s="13"/>
    </row>
    <row r="26" spans="1:10" ht="18">
      <c r="A26" s="51" t="s">
        <v>93</v>
      </c>
      <c r="B26" s="8"/>
      <c r="G26" s="8"/>
      <c r="H26" s="8"/>
      <c r="I26" s="8"/>
      <c r="J26" s="8"/>
    </row>
    <row r="27" spans="1:10">
      <c r="A27" s="8"/>
      <c r="B27" s="8"/>
      <c r="G27" s="8"/>
      <c r="H27" s="8"/>
      <c r="I27" s="8"/>
      <c r="J27" s="8"/>
    </row>
    <row r="28" spans="1:10" ht="20.25" customHeight="1">
      <c r="A28" s="2" t="s">
        <v>4</v>
      </c>
      <c r="B28" s="17"/>
      <c r="C28" s="7"/>
      <c r="D28" s="17"/>
      <c r="E28" s="17"/>
      <c r="F28" s="17"/>
      <c r="G28" s="17"/>
      <c r="H28" s="17"/>
      <c r="I28" s="17"/>
      <c r="J28" s="17"/>
    </row>
    <row r="29" spans="1:10" ht="20.25" customHeight="1">
      <c r="A29" s="16" t="s">
        <v>13</v>
      </c>
      <c r="B29" s="20"/>
      <c r="C29" s="18"/>
      <c r="D29" s="19"/>
      <c r="E29" s="54"/>
      <c r="F29" s="20"/>
      <c r="G29" s="20"/>
      <c r="H29" s="20"/>
      <c r="I29" s="20"/>
      <c r="J29" s="20"/>
    </row>
    <row r="30" spans="1:10" ht="20.25" customHeight="1">
      <c r="A30" s="16" t="s">
        <v>7</v>
      </c>
      <c r="B30" s="20"/>
      <c r="C30" s="18"/>
      <c r="D30" s="20"/>
      <c r="E30" s="16"/>
      <c r="F30" s="49" t="s">
        <v>9</v>
      </c>
      <c r="G30" s="11"/>
      <c r="H30" s="11"/>
      <c r="I30" s="18"/>
      <c r="J30" s="20"/>
    </row>
    <row r="31" spans="1:10" ht="20.25" customHeight="1">
      <c r="A31" s="16" t="s">
        <v>11</v>
      </c>
      <c r="B31" s="20"/>
      <c r="C31" s="18"/>
      <c r="D31" s="19"/>
      <c r="E31" s="16"/>
      <c r="F31" s="49" t="s">
        <v>12</v>
      </c>
      <c r="G31" s="6"/>
      <c r="H31" s="11"/>
      <c r="I31" s="48"/>
      <c r="J31" s="48"/>
    </row>
    <row r="32" spans="1:10" ht="20.25" customHeight="1">
      <c r="A32" s="16" t="s">
        <v>14</v>
      </c>
      <c r="B32" s="20"/>
      <c r="C32" s="18"/>
      <c r="D32" s="19"/>
      <c r="E32" s="16"/>
      <c r="F32" s="49" t="s">
        <v>59</v>
      </c>
      <c r="G32" s="11"/>
      <c r="H32" s="11"/>
      <c r="I32" s="103"/>
      <c r="J32" s="103"/>
    </row>
    <row r="33" spans="1:10" ht="20.25" customHeight="1">
      <c r="A33" s="16" t="s">
        <v>17</v>
      </c>
      <c r="B33" s="20"/>
      <c r="C33" s="22"/>
      <c r="D33" s="20"/>
      <c r="E33" s="16"/>
      <c r="F33" s="49" t="s">
        <v>18</v>
      </c>
      <c r="G33" s="11"/>
      <c r="H33" s="11"/>
      <c r="I33" s="18"/>
      <c r="J33" s="23"/>
    </row>
    <row r="34" spans="1:10" ht="16.5" customHeight="1">
      <c r="A34" s="16"/>
      <c r="B34" s="16"/>
      <c r="C34" s="24"/>
      <c r="D34" s="16"/>
      <c r="E34" s="16"/>
      <c r="F34" s="16"/>
      <c r="G34" s="16"/>
      <c r="H34" s="25"/>
      <c r="I34" s="3"/>
      <c r="J34" s="26"/>
    </row>
    <row r="35" spans="1:10">
      <c r="A35" s="16"/>
      <c r="B35" s="16"/>
      <c r="C35" s="24"/>
      <c r="D35" s="16"/>
      <c r="E35" s="16"/>
      <c r="F35" s="16"/>
      <c r="G35" s="16"/>
      <c r="H35" s="25"/>
      <c r="I35" s="3"/>
      <c r="J35" s="26"/>
    </row>
    <row r="36" spans="1:10" ht="18">
      <c r="A36" s="52" t="s">
        <v>101</v>
      </c>
      <c r="B36" s="27"/>
      <c r="C36" s="16"/>
      <c r="D36" s="25"/>
      <c r="E36" s="16"/>
      <c r="F36" s="16"/>
      <c r="G36" s="16"/>
      <c r="H36" s="25"/>
      <c r="I36" s="3"/>
      <c r="J36" s="16"/>
    </row>
    <row r="37" spans="1:10">
      <c r="A37" s="27"/>
      <c r="B37" s="27"/>
      <c r="C37" s="16"/>
      <c r="D37" s="25"/>
      <c r="E37" s="16"/>
      <c r="F37" s="16"/>
      <c r="G37" s="16"/>
      <c r="H37" s="25"/>
      <c r="I37" s="3"/>
      <c r="J37" s="16"/>
    </row>
    <row r="38" spans="1:10" ht="20.25" customHeight="1">
      <c r="A38" s="27" t="s">
        <v>4</v>
      </c>
      <c r="B38" s="7"/>
      <c r="C38" s="17"/>
      <c r="D38" s="17"/>
      <c r="E38" s="17"/>
      <c r="F38" s="17"/>
      <c r="G38" s="17"/>
      <c r="H38" s="28"/>
      <c r="I38" s="7"/>
      <c r="J38" s="17"/>
    </row>
    <row r="39" spans="1:10" ht="20.25" customHeight="1">
      <c r="A39" s="27" t="s">
        <v>12</v>
      </c>
      <c r="B39" s="45"/>
      <c r="C39" s="17"/>
      <c r="D39" s="17"/>
      <c r="E39" s="17"/>
      <c r="F39" s="17"/>
      <c r="G39" s="17"/>
      <c r="H39" s="28"/>
      <c r="I39" s="29"/>
      <c r="J39" s="17"/>
    </row>
    <row r="40" spans="1:10" ht="20.25" customHeight="1">
      <c r="A40" s="27" t="s">
        <v>19</v>
      </c>
      <c r="B40" s="18"/>
      <c r="C40" s="17"/>
      <c r="D40" s="17"/>
      <c r="E40" s="17"/>
      <c r="F40" s="17"/>
      <c r="G40" s="17"/>
      <c r="H40" s="28"/>
      <c r="I40" s="7"/>
      <c r="J40" s="17"/>
    </row>
    <row r="41" spans="1:10" ht="16.5" customHeight="1">
      <c r="A41" s="27"/>
      <c r="B41" s="3"/>
      <c r="C41" s="16"/>
      <c r="D41" s="16"/>
      <c r="E41" s="16"/>
      <c r="F41" s="16"/>
      <c r="G41" s="16"/>
      <c r="H41" s="25"/>
      <c r="I41" s="3"/>
      <c r="J41" s="16"/>
    </row>
    <row r="42" spans="1:10" ht="34" customHeight="1">
      <c r="A42" s="27"/>
      <c r="B42" s="3"/>
      <c r="C42" s="16"/>
      <c r="D42" s="16"/>
      <c r="E42" s="16"/>
      <c r="F42" s="16"/>
      <c r="G42" s="16"/>
      <c r="H42" s="25"/>
      <c r="I42" s="3"/>
      <c r="J42" s="16"/>
    </row>
    <row r="43" spans="1:10" ht="18">
      <c r="A43" s="53" t="s">
        <v>104</v>
      </c>
      <c r="B43" s="27"/>
      <c r="C43" s="16"/>
      <c r="D43" s="25"/>
      <c r="E43" s="16"/>
      <c r="F43" s="53" t="s">
        <v>225</v>
      </c>
      <c r="G43" s="30"/>
      <c r="I43" s="27"/>
      <c r="J43" s="16"/>
    </row>
    <row r="44" spans="1:10">
      <c r="A44" s="27"/>
      <c r="B44" s="27"/>
      <c r="C44" s="16"/>
      <c r="D44" s="25"/>
      <c r="E44" s="16"/>
      <c r="F44" s="16"/>
      <c r="G44" s="30"/>
      <c r="H44" s="27"/>
      <c r="I44" s="27"/>
      <c r="J44" s="16"/>
    </row>
    <row r="45" spans="1:10">
      <c r="A45" s="55" t="s">
        <v>4</v>
      </c>
      <c r="B45" s="7"/>
      <c r="C45" s="17"/>
      <c r="D45" s="17"/>
      <c r="E45" s="16"/>
      <c r="F45" s="55" t="s">
        <v>12</v>
      </c>
      <c r="G45" s="6"/>
      <c r="H45" s="6"/>
      <c r="I45" s="50"/>
      <c r="J45" s="50"/>
    </row>
    <row r="46" spans="1:10" ht="20.25" customHeight="1">
      <c r="A46" s="49" t="s">
        <v>12</v>
      </c>
      <c r="B46" s="45"/>
      <c r="C46" s="20"/>
      <c r="D46" s="20"/>
      <c r="E46" s="16"/>
      <c r="F46" s="49" t="s">
        <v>12</v>
      </c>
      <c r="G46" s="11"/>
      <c r="H46" s="11"/>
      <c r="I46" s="21"/>
      <c r="J46" s="21"/>
    </row>
    <row r="47" spans="1:10" ht="20.25" customHeight="1">
      <c r="A47" s="49" t="s">
        <v>19</v>
      </c>
      <c r="B47" s="18"/>
      <c r="C47" s="20"/>
      <c r="D47" s="20"/>
      <c r="E47" s="16"/>
      <c r="F47" s="49" t="s">
        <v>12</v>
      </c>
      <c r="G47" s="11"/>
      <c r="H47" s="11"/>
      <c r="I47" s="21"/>
      <c r="J47" s="21"/>
    </row>
    <row r="48" spans="1:10" ht="16.5" customHeight="1">
      <c r="A48" s="27"/>
      <c r="B48" s="3"/>
      <c r="C48" s="16"/>
      <c r="D48" s="16"/>
      <c r="E48" s="16"/>
      <c r="F48" s="16"/>
      <c r="G48" s="16"/>
      <c r="H48" s="25"/>
      <c r="I48" s="31"/>
      <c r="J48" s="31"/>
    </row>
    <row r="49" spans="1:10" ht="16.5" customHeight="1">
      <c r="A49" s="27"/>
      <c r="B49" s="3"/>
      <c r="C49" s="16"/>
      <c r="D49" s="16"/>
      <c r="E49" s="16"/>
      <c r="F49" s="16"/>
      <c r="G49" s="16"/>
      <c r="H49" s="25"/>
      <c r="I49" s="31"/>
      <c r="J49" s="31"/>
    </row>
    <row r="50" spans="1:10" ht="18">
      <c r="A50" s="51" t="s">
        <v>83</v>
      </c>
    </row>
    <row r="52" spans="1:10" ht="20.25" customHeight="1">
      <c r="A52" s="2" t="s">
        <v>20</v>
      </c>
      <c r="C52" s="6"/>
      <c r="D52" s="5"/>
      <c r="E52" s="7"/>
      <c r="F52" s="6"/>
      <c r="G52" s="6"/>
      <c r="H52" s="6"/>
      <c r="I52" s="6"/>
      <c r="J52" s="6"/>
    </row>
    <row r="53" spans="1:10" ht="20.25" customHeight="1">
      <c r="A53" s="2" t="s">
        <v>21</v>
      </c>
      <c r="C53" s="11"/>
      <c r="D53" s="10"/>
      <c r="E53" s="18"/>
      <c r="F53" s="11"/>
      <c r="G53" s="11"/>
      <c r="H53" s="11"/>
      <c r="I53" s="11"/>
      <c r="J53" s="11"/>
    </row>
    <row r="54" spans="1:10" ht="20.25" customHeight="1">
      <c r="A54" s="2" t="s">
        <v>22</v>
      </c>
      <c r="E54" s="10"/>
      <c r="F54" s="18"/>
      <c r="G54" s="11"/>
      <c r="H54" s="11"/>
      <c r="I54" s="11"/>
      <c r="J54" s="11"/>
    </row>
    <row r="55" spans="1:10" ht="20.25" customHeight="1">
      <c r="A55" s="7"/>
      <c r="B55" s="6"/>
      <c r="C55" s="6"/>
      <c r="D55" s="6"/>
      <c r="E55" s="6"/>
      <c r="F55" s="6"/>
      <c r="G55" s="6"/>
      <c r="H55" s="6"/>
      <c r="I55" s="6"/>
      <c r="J55" s="6"/>
    </row>
    <row r="56" spans="1:10" ht="20.25" customHeight="1">
      <c r="A56" s="7"/>
      <c r="B56" s="6"/>
      <c r="C56" s="6"/>
      <c r="D56" s="6"/>
      <c r="E56" s="6"/>
      <c r="F56" s="6"/>
      <c r="G56" s="6"/>
      <c r="H56" s="6"/>
      <c r="I56" s="6"/>
      <c r="J56" s="6"/>
    </row>
    <row r="57" spans="1:10" ht="16.5" customHeight="1">
      <c r="A57" s="7"/>
      <c r="B57" s="6"/>
      <c r="C57" s="6"/>
      <c r="D57" s="6"/>
      <c r="E57" s="6"/>
      <c r="F57" s="6"/>
      <c r="G57" s="6"/>
      <c r="H57" s="6"/>
      <c r="I57" s="6"/>
      <c r="J57" s="6"/>
    </row>
    <row r="58" spans="1:10" ht="16.5" customHeight="1">
      <c r="A58" s="3"/>
    </row>
    <row r="59" spans="1:10" ht="20.25" customHeight="1">
      <c r="A59" s="3"/>
    </row>
    <row r="60" spans="1:10" ht="18">
      <c r="A60" s="51" t="s">
        <v>84</v>
      </c>
    </row>
    <row r="62" spans="1:10">
      <c r="A62" s="2" t="s">
        <v>23</v>
      </c>
      <c r="C62" s="64"/>
      <c r="D62" s="1" t="s">
        <v>24</v>
      </c>
      <c r="E62" s="65">
        <v>1</v>
      </c>
      <c r="F62" s="2" t="s">
        <v>133</v>
      </c>
      <c r="H62" s="32" t="s">
        <v>25</v>
      </c>
      <c r="I62" s="66"/>
      <c r="J62" s="2" t="s">
        <v>26</v>
      </c>
    </row>
    <row r="63" spans="1:10">
      <c r="A63" s="2" t="s">
        <v>27</v>
      </c>
      <c r="C63" s="67"/>
      <c r="D63" s="15"/>
      <c r="E63" s="64"/>
      <c r="F63" s="2" t="s">
        <v>133</v>
      </c>
      <c r="G63" s="15"/>
      <c r="H63" s="32" t="s">
        <v>25</v>
      </c>
      <c r="I63" s="66">
        <f>E63*G63</f>
        <v>0</v>
      </c>
      <c r="J63" s="2" t="s">
        <v>26</v>
      </c>
    </row>
    <row r="64" spans="1:10">
      <c r="A64" s="2" t="s">
        <v>28</v>
      </c>
      <c r="C64" s="68">
        <v>4</v>
      </c>
      <c r="D64" s="69" t="s">
        <v>98</v>
      </c>
      <c r="E64" s="70">
        <v>15</v>
      </c>
      <c r="F64" s="32" t="s">
        <v>134</v>
      </c>
      <c r="J64" s="15"/>
    </row>
    <row r="65" spans="1:10">
      <c r="A65" s="2" t="s">
        <v>28</v>
      </c>
      <c r="C65" s="68">
        <v>5</v>
      </c>
      <c r="D65" s="69" t="s">
        <v>98</v>
      </c>
      <c r="E65" s="70">
        <v>20</v>
      </c>
      <c r="F65" s="32" t="s">
        <v>134</v>
      </c>
      <c r="J65" s="15"/>
    </row>
    <row r="66" spans="1:10">
      <c r="A66" s="2" t="s">
        <v>29</v>
      </c>
      <c r="E66" s="70">
        <f>E64</f>
        <v>15</v>
      </c>
      <c r="F66" s="2" t="s">
        <v>135</v>
      </c>
      <c r="H66" s="32" t="s">
        <v>25</v>
      </c>
      <c r="I66" s="66" t="e">
        <f>#REF!*E66/100*-1</f>
        <v>#REF!</v>
      </c>
      <c r="J66" s="2" t="s">
        <v>26</v>
      </c>
    </row>
    <row r="67" spans="1:10" ht="15" thickBot="1">
      <c r="A67" s="71" t="s">
        <v>29</v>
      </c>
      <c r="B67" s="71"/>
      <c r="C67" s="71"/>
      <c r="D67" s="71"/>
      <c r="E67" s="72">
        <f>E65</f>
        <v>20</v>
      </c>
      <c r="F67" s="71" t="s">
        <v>135</v>
      </c>
      <c r="G67" s="71"/>
      <c r="H67" s="73" t="s">
        <v>25</v>
      </c>
      <c r="I67" s="74" t="e">
        <f>#REF!*E67/100*-1</f>
        <v>#REF!</v>
      </c>
      <c r="J67" s="71" t="s">
        <v>26</v>
      </c>
    </row>
    <row r="68" spans="1:10">
      <c r="E68" s="75"/>
      <c r="H68" s="32"/>
      <c r="I68" s="66"/>
    </row>
    <row r="69" spans="1:10">
      <c r="A69" s="2" t="s">
        <v>30</v>
      </c>
      <c r="I69" s="66" t="e">
        <f>SUM(#REF!)</f>
        <v>#REF!</v>
      </c>
      <c r="J69" s="2" t="s">
        <v>26</v>
      </c>
    </row>
    <row r="70" spans="1:10" ht="15" thickBot="1">
      <c r="A70" s="71" t="s">
        <v>31</v>
      </c>
      <c r="B70" s="71"/>
      <c r="C70" s="71"/>
      <c r="D70" s="71"/>
      <c r="E70" s="71"/>
      <c r="F70" s="71"/>
      <c r="G70" s="71"/>
      <c r="H70" s="71"/>
      <c r="I70" s="74" t="e">
        <f>I69*0.25</f>
        <v>#REF!</v>
      </c>
      <c r="J70" s="71" t="s">
        <v>26</v>
      </c>
    </row>
    <row r="71" spans="1:10" s="63" customFormat="1" ht="15">
      <c r="I71" s="76"/>
    </row>
    <row r="72" spans="1:10" ht="15" thickBot="1">
      <c r="A72" s="77" t="s">
        <v>32</v>
      </c>
      <c r="B72" s="77"/>
      <c r="C72" s="77"/>
      <c r="D72" s="77"/>
      <c r="E72" s="77"/>
      <c r="F72" s="77"/>
      <c r="G72" s="77"/>
      <c r="H72" s="77"/>
      <c r="I72" s="78" t="e">
        <f>SUM(#REF!)</f>
        <v>#REF!</v>
      </c>
      <c r="J72" s="77" t="s">
        <v>26</v>
      </c>
    </row>
    <row r="73" spans="1:10" ht="15" thickTop="1"/>
    <row r="74" spans="1:10">
      <c r="A74" s="2" t="s">
        <v>33</v>
      </c>
    </row>
    <row r="75" spans="1:10">
      <c r="A75" s="79" t="b">
        <f>IF(G76=1,A77,IF(G76&gt;1,B75))</f>
        <v>0</v>
      </c>
      <c r="B75" s="79" t="b">
        <f>IF(G76=2,B77,IF(G76&gt;2,C75))</f>
        <v>0</v>
      </c>
      <c r="C75" s="79" t="b">
        <f>IF(G76=3,C77,IF(G76&gt;3,D75))</f>
        <v>0</v>
      </c>
      <c r="D75" s="79" t="b">
        <f>IF(G76=4,D77,IF(G76&gt;4,E75))</f>
        <v>0</v>
      </c>
      <c r="E75" s="79" t="b">
        <f>IF(G76=5,E77,IF(G76&gt;5,F75))</f>
        <v>0</v>
      </c>
      <c r="F75" s="79" t="b">
        <f>IF(G76=6,F77,IF(G76&gt;6,G75))</f>
        <v>0</v>
      </c>
      <c r="G75" s="79" t="b">
        <f>IF(G76=7,G77,IF(G76&gt;7,G77))</f>
        <v>0</v>
      </c>
      <c r="H75" s="79"/>
      <c r="I75" s="79"/>
      <c r="J75" s="79"/>
    </row>
    <row r="76" spans="1:10">
      <c r="A76" s="2" t="s">
        <v>219</v>
      </c>
      <c r="F76" s="75"/>
      <c r="G76" s="32"/>
      <c r="I76" s="1"/>
    </row>
    <row r="77" spans="1:10">
      <c r="A77" s="79">
        <v>349</v>
      </c>
      <c r="B77" s="79">
        <v>449</v>
      </c>
      <c r="C77" s="79">
        <v>549</v>
      </c>
      <c r="D77" s="79">
        <v>649</v>
      </c>
      <c r="E77" s="79">
        <v>749</v>
      </c>
      <c r="F77" s="79">
        <v>849</v>
      </c>
      <c r="G77" s="80">
        <v>949</v>
      </c>
      <c r="H77" s="79"/>
      <c r="I77" s="80"/>
      <c r="J77" s="81"/>
    </row>
    <row r="78" spans="1:10">
      <c r="A78" s="2" t="s">
        <v>34</v>
      </c>
      <c r="C78" s="82" t="s">
        <v>57</v>
      </c>
      <c r="D78" s="32" t="s">
        <v>35</v>
      </c>
      <c r="G78" s="83"/>
      <c r="I78" s="84" t="s">
        <v>217</v>
      </c>
    </row>
    <row r="79" spans="1:10">
      <c r="A79" s="2" t="s">
        <v>34</v>
      </c>
      <c r="C79" s="82" t="s">
        <v>218</v>
      </c>
      <c r="D79" s="2" t="s">
        <v>35</v>
      </c>
      <c r="E79" s="85"/>
      <c r="F79" s="32"/>
      <c r="G79" s="83"/>
      <c r="I79" s="84" t="s">
        <v>62</v>
      </c>
    </row>
    <row r="80" spans="1:10">
      <c r="C80" s="86"/>
      <c r="E80" s="85"/>
      <c r="F80" s="32"/>
      <c r="G80" s="83"/>
      <c r="I80" s="87"/>
    </row>
    <row r="81" spans="1:10">
      <c r="A81" s="2" t="s">
        <v>220</v>
      </c>
      <c r="C81" s="86"/>
      <c r="E81" s="85"/>
      <c r="F81" s="32"/>
      <c r="G81" s="83"/>
      <c r="I81" s="87"/>
    </row>
    <row r="82" spans="1:10">
      <c r="A82" s="2" t="s">
        <v>34</v>
      </c>
      <c r="C82" s="82" t="s">
        <v>57</v>
      </c>
      <c r="D82" s="2" t="s">
        <v>35</v>
      </c>
      <c r="E82" s="85"/>
      <c r="F82" s="32"/>
      <c r="G82" s="83"/>
      <c r="I82" s="84" t="s">
        <v>63</v>
      </c>
    </row>
    <row r="83" spans="1:10" ht="16.25" customHeight="1"/>
    <row r="84" spans="1:10">
      <c r="A84" s="2" t="s">
        <v>221</v>
      </c>
      <c r="B84" s="34"/>
    </row>
    <row r="85" spans="1:10">
      <c r="A85" s="2" t="s">
        <v>109</v>
      </c>
      <c r="B85" s="34"/>
    </row>
    <row r="86" spans="1:10">
      <c r="A86" s="2" t="s">
        <v>110</v>
      </c>
      <c r="B86" s="34"/>
    </row>
    <row r="87" spans="1:10" ht="34" customHeight="1">
      <c r="B87" s="34"/>
    </row>
    <row r="88" spans="1:10">
      <c r="A88" s="2" t="s">
        <v>111</v>
      </c>
      <c r="I88" s="75"/>
      <c r="J88" s="66"/>
    </row>
    <row r="89" spans="1:10" ht="15.75" customHeight="1">
      <c r="A89" s="2" t="s">
        <v>112</v>
      </c>
      <c r="I89" s="75"/>
      <c r="J89" s="66"/>
    </row>
    <row r="90" spans="1:10">
      <c r="A90" s="2" t="s">
        <v>113</v>
      </c>
      <c r="I90" s="75"/>
      <c r="J90" s="66"/>
    </row>
    <row r="91" spans="1:10">
      <c r="A91" s="2" t="s">
        <v>114</v>
      </c>
      <c r="I91" s="75"/>
      <c r="J91" s="66"/>
    </row>
    <row r="92" spans="1:10" ht="15.75" customHeight="1">
      <c r="I92" s="75"/>
      <c r="J92" s="66"/>
    </row>
    <row r="93" spans="1:10">
      <c r="A93" s="2" t="s">
        <v>115</v>
      </c>
    </row>
    <row r="94" spans="1:10">
      <c r="A94" s="2" t="s">
        <v>116</v>
      </c>
    </row>
    <row r="95" spans="1:10">
      <c r="A95" s="2" t="s">
        <v>117</v>
      </c>
    </row>
    <row r="97" spans="1:10" ht="16.5" customHeight="1"/>
    <row r="98" spans="1:10" ht="18">
      <c r="A98" s="51" t="s">
        <v>85</v>
      </c>
    </row>
    <row r="99" spans="1:10" ht="16.5" customHeight="1"/>
    <row r="100" spans="1:10">
      <c r="A100" s="2" t="s">
        <v>118</v>
      </c>
    </row>
    <row r="101" spans="1:10">
      <c r="A101" s="2" t="s">
        <v>119</v>
      </c>
      <c r="C101" s="13"/>
      <c r="J101" s="13"/>
    </row>
    <row r="102" spans="1:10">
      <c r="A102" s="2" t="s">
        <v>120</v>
      </c>
      <c r="J102" s="13"/>
    </row>
    <row r="103" spans="1:10" ht="16.25" customHeight="1"/>
    <row r="104" spans="1:10">
      <c r="A104" s="2" t="s">
        <v>121</v>
      </c>
    </row>
    <row r="105" spans="1:10">
      <c r="A105" s="2" t="s">
        <v>122</v>
      </c>
    </row>
    <row r="106" spans="1:10" ht="15.75" customHeight="1">
      <c r="A106" s="2" t="s">
        <v>123</v>
      </c>
    </row>
    <row r="107" spans="1:10" ht="12.75" customHeight="1"/>
    <row r="108" spans="1:10">
      <c r="A108" s="2" t="s">
        <v>99</v>
      </c>
    </row>
    <row r="110" spans="1:10" ht="15.75" customHeight="1">
      <c r="A110" s="2" t="s">
        <v>61</v>
      </c>
      <c r="F110" s="88" t="s">
        <v>60</v>
      </c>
      <c r="G110" s="2" t="s">
        <v>36</v>
      </c>
      <c r="H110" s="87"/>
    </row>
    <row r="111" spans="1:10" ht="15.75" customHeight="1">
      <c r="F111" s="89"/>
      <c r="H111" s="87"/>
    </row>
    <row r="112" spans="1:10" ht="15.75" customHeight="1">
      <c r="A112" s="90"/>
      <c r="B112" s="32" t="s">
        <v>128</v>
      </c>
      <c r="I112" s="87"/>
      <c r="J112" s="87"/>
    </row>
    <row r="113" spans="1:10" ht="15.75" customHeight="1">
      <c r="A113" s="84" t="s">
        <v>60</v>
      </c>
      <c r="B113" s="91" t="s">
        <v>129</v>
      </c>
      <c r="F113" s="87"/>
      <c r="G113" s="91"/>
      <c r="I113" s="87"/>
      <c r="J113" s="87"/>
    </row>
    <row r="114" spans="1:10" ht="16.25" customHeight="1">
      <c r="A114" s="90"/>
      <c r="B114" s="2" t="s">
        <v>130</v>
      </c>
    </row>
    <row r="115" spans="1:10" ht="16.25" customHeight="1"/>
    <row r="116" spans="1:10">
      <c r="A116" s="2" t="s">
        <v>37</v>
      </c>
    </row>
    <row r="117" spans="1:10">
      <c r="A117" s="2" t="s">
        <v>38</v>
      </c>
    </row>
    <row r="120" spans="1:10" ht="18">
      <c r="A120" s="51" t="s">
        <v>86</v>
      </c>
    </row>
    <row r="121" spans="1:10" ht="16.5" customHeight="1"/>
    <row r="122" spans="1:10">
      <c r="A122" s="2" t="s">
        <v>124</v>
      </c>
    </row>
    <row r="123" spans="1:10">
      <c r="A123" s="2" t="s">
        <v>125</v>
      </c>
    </row>
    <row r="124" spans="1:10">
      <c r="A124" s="2" t="s">
        <v>66</v>
      </c>
    </row>
    <row r="126" spans="1:10">
      <c r="A126" s="2" t="s">
        <v>126</v>
      </c>
    </row>
    <row r="127" spans="1:10">
      <c r="A127" s="2" t="s">
        <v>127</v>
      </c>
    </row>
    <row r="129" spans="1:2">
      <c r="A129" s="68" t="s">
        <v>60</v>
      </c>
      <c r="B129" s="2" t="s">
        <v>131</v>
      </c>
    </row>
    <row r="130" spans="1:2">
      <c r="A130" s="90"/>
      <c r="B130" s="2" t="s">
        <v>132</v>
      </c>
    </row>
    <row r="131" spans="1:2" ht="16.25" customHeight="1"/>
    <row r="132" spans="1:2">
      <c r="A132" s="2" t="s">
        <v>39</v>
      </c>
    </row>
    <row r="134" spans="1:2" ht="16.5" customHeight="1"/>
    <row r="135" spans="1:2" ht="34" customHeight="1">
      <c r="A135" s="51"/>
    </row>
    <row r="136" spans="1:2" ht="16.25" customHeight="1">
      <c r="A136" s="51" t="s">
        <v>87</v>
      </c>
    </row>
    <row r="137" spans="1:2" ht="16.25" customHeight="1"/>
    <row r="138" spans="1:2">
      <c r="A138" s="1" t="s">
        <v>40</v>
      </c>
      <c r="B138" s="2" t="s">
        <v>136</v>
      </c>
    </row>
    <row r="139" spans="1:2">
      <c r="A139" s="1"/>
      <c r="B139" s="2" t="s">
        <v>65</v>
      </c>
    </row>
    <row r="140" spans="1:2">
      <c r="A140" s="1"/>
    </row>
    <row r="141" spans="1:2">
      <c r="A141" s="1" t="s">
        <v>40</v>
      </c>
      <c r="B141" s="2" t="s">
        <v>137</v>
      </c>
    </row>
    <row r="142" spans="1:2">
      <c r="A142" s="1"/>
      <c r="B142" s="2" t="s">
        <v>138</v>
      </c>
    </row>
    <row r="143" spans="1:2">
      <c r="A143" s="1"/>
      <c r="B143" s="2" t="s">
        <v>139</v>
      </c>
    </row>
    <row r="144" spans="1:2">
      <c r="A144" s="1"/>
    </row>
    <row r="145" spans="1:2">
      <c r="A145" s="1" t="s">
        <v>40</v>
      </c>
      <c r="B145" s="2" t="s">
        <v>94</v>
      </c>
    </row>
    <row r="146" spans="1:2">
      <c r="A146" s="1"/>
    </row>
    <row r="147" spans="1:2">
      <c r="A147" s="1" t="s">
        <v>40</v>
      </c>
      <c r="B147" s="2" t="s">
        <v>140</v>
      </c>
    </row>
    <row r="148" spans="1:2">
      <c r="A148" s="1"/>
      <c r="B148" s="2" t="s">
        <v>141</v>
      </c>
    </row>
    <row r="149" spans="1:2">
      <c r="A149" s="1"/>
    </row>
    <row r="150" spans="1:2">
      <c r="A150" s="1" t="s">
        <v>40</v>
      </c>
      <c r="B150" s="2" t="s">
        <v>142</v>
      </c>
    </row>
    <row r="151" spans="1:2">
      <c r="A151" s="1"/>
      <c r="B151" s="2" t="s">
        <v>64</v>
      </c>
    </row>
    <row r="152" spans="1:2">
      <c r="A152" s="1"/>
    </row>
    <row r="153" spans="1:2">
      <c r="A153" s="1" t="s">
        <v>40</v>
      </c>
      <c r="B153" s="2" t="s">
        <v>143</v>
      </c>
    </row>
    <row r="154" spans="1:2">
      <c r="A154" s="1"/>
      <c r="B154" s="2" t="s">
        <v>144</v>
      </c>
    </row>
    <row r="155" spans="1:2">
      <c r="A155" s="1"/>
      <c r="B155" s="2" t="s">
        <v>145</v>
      </c>
    </row>
    <row r="156" spans="1:2">
      <c r="A156" s="1"/>
    </row>
    <row r="157" spans="1:2">
      <c r="A157" s="1" t="s">
        <v>40</v>
      </c>
      <c r="B157" s="2" t="s">
        <v>95</v>
      </c>
    </row>
    <row r="158" spans="1:2">
      <c r="A158" s="1"/>
    </row>
    <row r="159" spans="1:2">
      <c r="A159" s="1" t="s">
        <v>40</v>
      </c>
      <c r="B159" s="2" t="s">
        <v>96</v>
      </c>
    </row>
    <row r="160" spans="1:2">
      <c r="A160" s="1"/>
    </row>
    <row r="161" spans="1:10">
      <c r="A161" s="92" t="s">
        <v>40</v>
      </c>
      <c r="B161" s="36" t="s">
        <v>146</v>
      </c>
      <c r="D161" s="35"/>
      <c r="E161" s="35"/>
      <c r="F161" s="35"/>
      <c r="G161" s="35"/>
      <c r="H161" s="35"/>
      <c r="I161" s="35"/>
      <c r="J161" s="35"/>
    </row>
    <row r="162" spans="1:10">
      <c r="A162" s="92"/>
      <c r="B162" s="36" t="s">
        <v>147</v>
      </c>
      <c r="D162" s="35"/>
      <c r="E162" s="35"/>
      <c r="F162" s="35"/>
      <c r="G162" s="35"/>
      <c r="H162" s="35"/>
      <c r="I162" s="35"/>
      <c r="J162" s="35"/>
    </row>
    <row r="163" spans="1:10">
      <c r="A163" s="92"/>
      <c r="B163" s="36"/>
      <c r="D163" s="35"/>
      <c r="E163" s="35"/>
      <c r="F163" s="35"/>
      <c r="G163" s="35"/>
      <c r="H163" s="35"/>
      <c r="I163" s="35"/>
      <c r="J163" s="35"/>
    </row>
    <row r="164" spans="1:10">
      <c r="A164" s="1" t="s">
        <v>40</v>
      </c>
      <c r="B164" s="2" t="s">
        <v>148</v>
      </c>
    </row>
    <row r="165" spans="1:10">
      <c r="A165" s="1"/>
      <c r="B165" s="2" t="s">
        <v>149</v>
      </c>
    </row>
    <row r="166" spans="1:10">
      <c r="A166" s="1"/>
      <c r="B166" s="2" t="s">
        <v>150</v>
      </c>
    </row>
    <row r="167" spans="1:10">
      <c r="A167" s="1"/>
    </row>
    <row r="168" spans="1:10">
      <c r="A168" s="1" t="s">
        <v>40</v>
      </c>
      <c r="B168" s="2" t="s">
        <v>97</v>
      </c>
    </row>
    <row r="169" spans="1:10">
      <c r="A169" s="1"/>
      <c r="B169" s="2" t="s">
        <v>41</v>
      </c>
    </row>
    <row r="170" spans="1:10">
      <c r="A170" s="1"/>
    </row>
    <row r="171" spans="1:10" ht="16.5" customHeight="1">
      <c r="A171" s="1" t="s">
        <v>40</v>
      </c>
      <c r="B171" s="2" t="s">
        <v>151</v>
      </c>
    </row>
    <row r="172" spans="1:10">
      <c r="B172" s="2" t="s">
        <v>152</v>
      </c>
    </row>
    <row r="174" spans="1:10" ht="18.75" customHeight="1">
      <c r="A174" s="2" t="s">
        <v>47</v>
      </c>
      <c r="E174" s="88" t="s">
        <v>222</v>
      </c>
      <c r="F174" s="1" t="s">
        <v>48</v>
      </c>
      <c r="G174" s="98" t="s">
        <v>223</v>
      </c>
      <c r="H174" s="99"/>
      <c r="I174" s="1" t="s">
        <v>48</v>
      </c>
      <c r="J174" s="68" t="s">
        <v>224</v>
      </c>
    </row>
    <row r="175" spans="1:10" ht="18.75" customHeight="1">
      <c r="F175" s="89"/>
      <c r="G175" s="1"/>
      <c r="H175" s="89"/>
      <c r="J175" s="1"/>
    </row>
    <row r="176" spans="1:10">
      <c r="A176" s="2" t="s">
        <v>42</v>
      </c>
      <c r="I176" s="93" t="s">
        <v>43</v>
      </c>
      <c r="J176" s="2" t="s">
        <v>153</v>
      </c>
    </row>
    <row r="177" spans="1:9">
      <c r="A177" s="2" t="s">
        <v>154</v>
      </c>
    </row>
    <row r="178" spans="1:9">
      <c r="A178" s="2" t="s">
        <v>155</v>
      </c>
    </row>
    <row r="179" spans="1:9">
      <c r="A179" s="2" t="s">
        <v>157</v>
      </c>
    </row>
    <row r="180" spans="1:9">
      <c r="A180" s="2" t="s">
        <v>156</v>
      </c>
    </row>
    <row r="183" spans="1:9" ht="34" customHeight="1"/>
    <row r="184" spans="1:9">
      <c r="A184" s="2" t="s">
        <v>44</v>
      </c>
      <c r="E184" s="93" t="s">
        <v>45</v>
      </c>
      <c r="F184" s="2" t="s">
        <v>158</v>
      </c>
    </row>
    <row r="185" spans="1:9">
      <c r="A185" s="2" t="s">
        <v>159</v>
      </c>
    </row>
    <row r="186" spans="1:9">
      <c r="A186" s="32" t="s">
        <v>160</v>
      </c>
      <c r="G186" s="100" t="s">
        <v>43</v>
      </c>
      <c r="H186" s="101"/>
      <c r="I186" s="2" t="s">
        <v>161</v>
      </c>
    </row>
    <row r="187" spans="1:9">
      <c r="A187" s="32" t="s">
        <v>162</v>
      </c>
      <c r="B187" s="93" t="s">
        <v>46</v>
      </c>
      <c r="C187" s="2" t="s">
        <v>163</v>
      </c>
      <c r="G187" s="87"/>
    </row>
    <row r="188" spans="1:9">
      <c r="A188" s="32" t="s">
        <v>164</v>
      </c>
      <c r="G188" s="87"/>
    </row>
    <row r="189" spans="1:9">
      <c r="A189" s="2" t="s">
        <v>165</v>
      </c>
    </row>
    <row r="190" spans="1:9">
      <c r="A190" s="2" t="s">
        <v>166</v>
      </c>
    </row>
    <row r="191" spans="1:9">
      <c r="A191" s="2" t="s">
        <v>167</v>
      </c>
    </row>
    <row r="192" spans="1:9" ht="16.25" customHeight="1">
      <c r="A192" s="2" t="s">
        <v>168</v>
      </c>
    </row>
    <row r="194" spans="1:10" ht="16.5" customHeight="1"/>
    <row r="195" spans="1:10" ht="18">
      <c r="A195" s="51" t="s">
        <v>88</v>
      </c>
      <c r="B195" s="36"/>
      <c r="C195" s="36"/>
      <c r="E195" s="36"/>
      <c r="F195" s="36"/>
      <c r="G195" s="36"/>
      <c r="H195" s="36"/>
      <c r="I195" s="36"/>
      <c r="J195" s="36"/>
    </row>
    <row r="196" spans="1:10" ht="16.2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</row>
    <row r="197" spans="1:10">
      <c r="A197" s="36" t="s">
        <v>169</v>
      </c>
      <c r="B197" s="36"/>
      <c r="C197" s="36"/>
      <c r="D197" s="36"/>
      <c r="E197" s="36"/>
      <c r="F197" s="36"/>
      <c r="G197" s="36"/>
      <c r="H197" s="36"/>
      <c r="I197" s="36"/>
      <c r="J197" s="36"/>
    </row>
    <row r="198" spans="1:10">
      <c r="A198" s="36" t="s">
        <v>170</v>
      </c>
      <c r="B198" s="36"/>
      <c r="C198" s="36"/>
      <c r="D198" s="36"/>
      <c r="E198" s="36"/>
      <c r="F198" s="36"/>
      <c r="G198" s="36"/>
      <c r="H198" s="36"/>
      <c r="I198" s="36"/>
      <c r="J198" s="36"/>
    </row>
    <row r="199" spans="1:10" ht="16.2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</row>
    <row r="200" spans="1:10">
      <c r="A200" s="36" t="s">
        <v>49</v>
      </c>
      <c r="B200" s="36"/>
      <c r="C200" s="36"/>
      <c r="D200" s="36"/>
      <c r="E200" s="36"/>
      <c r="F200" s="36"/>
      <c r="G200" s="36"/>
      <c r="H200" s="36"/>
      <c r="I200" s="36"/>
      <c r="J200" s="36"/>
    </row>
    <row r="201" spans="1:10">
      <c r="A201" s="36" t="s">
        <v>50</v>
      </c>
      <c r="B201" s="36"/>
      <c r="C201" s="36"/>
      <c r="D201" s="36"/>
      <c r="E201" s="36"/>
      <c r="F201" s="36"/>
      <c r="G201" s="36"/>
      <c r="H201" s="36"/>
      <c r="I201" s="36"/>
      <c r="J201" s="36"/>
    </row>
    <row r="202" spans="1:10" ht="16.2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</row>
    <row r="203" spans="1:10">
      <c r="A203" s="36" t="s">
        <v>171</v>
      </c>
      <c r="B203" s="36"/>
      <c r="C203" s="36"/>
      <c r="D203" s="36"/>
      <c r="E203" s="36"/>
      <c r="F203" s="36"/>
      <c r="G203" s="36"/>
      <c r="H203" s="36"/>
      <c r="I203" s="36"/>
      <c r="J203" s="36"/>
    </row>
    <row r="204" spans="1:10">
      <c r="A204" s="36" t="s">
        <v>173</v>
      </c>
      <c r="B204" s="36"/>
      <c r="C204" s="36"/>
      <c r="D204" s="36"/>
      <c r="E204" s="36"/>
      <c r="F204" s="36"/>
      <c r="G204" s="36"/>
      <c r="H204" s="36"/>
      <c r="I204" s="36"/>
      <c r="J204" s="36"/>
    </row>
    <row r="205" spans="1:10">
      <c r="A205" s="36" t="s">
        <v>172</v>
      </c>
      <c r="B205" s="36"/>
      <c r="C205" s="36"/>
      <c r="D205" s="36"/>
      <c r="E205" s="36"/>
      <c r="F205" s="36"/>
      <c r="G205" s="36"/>
      <c r="H205" s="36"/>
      <c r="I205" s="36"/>
      <c r="J205" s="36"/>
    </row>
    <row r="206" spans="1:10" ht="16.2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</row>
    <row r="207" spans="1:10">
      <c r="A207" s="36" t="s">
        <v>174</v>
      </c>
      <c r="B207" s="36"/>
      <c r="C207" s="36"/>
      <c r="D207" s="36"/>
      <c r="E207" s="36"/>
      <c r="F207" s="36"/>
      <c r="G207" s="36"/>
      <c r="H207" s="36"/>
      <c r="I207" s="36"/>
      <c r="J207" s="36"/>
    </row>
    <row r="208" spans="1:10">
      <c r="A208" s="36" t="s">
        <v>175</v>
      </c>
      <c r="B208" s="36"/>
      <c r="C208" s="36"/>
      <c r="D208" s="36"/>
      <c r="E208" s="36"/>
      <c r="F208" s="36"/>
      <c r="G208" s="36"/>
      <c r="H208" s="36"/>
      <c r="I208" s="36"/>
      <c r="J208" s="36"/>
    </row>
    <row r="209" spans="1:16" ht="16.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</row>
    <row r="210" spans="1:16">
      <c r="B210" s="36"/>
      <c r="C210" s="36"/>
      <c r="E210" s="36"/>
      <c r="F210" s="36"/>
      <c r="G210" s="36"/>
      <c r="H210" s="36"/>
      <c r="I210" s="36"/>
      <c r="J210" s="36"/>
    </row>
    <row r="211" spans="1:16" ht="18">
      <c r="A211" s="51" t="s">
        <v>89</v>
      </c>
      <c r="B211" s="36"/>
      <c r="C211" s="36"/>
      <c r="E211" s="36"/>
      <c r="F211" s="36"/>
      <c r="G211" s="36"/>
      <c r="H211" s="36"/>
      <c r="I211" s="36"/>
      <c r="J211" s="36"/>
    </row>
    <row r="212" spans="1:16" ht="16.2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</row>
    <row r="213" spans="1:16">
      <c r="A213" s="36" t="s">
        <v>100</v>
      </c>
      <c r="B213" s="36"/>
      <c r="C213" s="36"/>
      <c r="D213" s="36"/>
      <c r="E213" s="36"/>
      <c r="F213" s="36"/>
      <c r="G213" s="36"/>
      <c r="H213" s="36"/>
      <c r="I213" s="36"/>
      <c r="J213" s="36"/>
    </row>
    <row r="214" spans="1:16">
      <c r="A214" s="36" t="s">
        <v>176</v>
      </c>
      <c r="B214" s="36"/>
      <c r="C214" s="36"/>
      <c r="D214" s="36"/>
      <c r="E214" s="36"/>
      <c r="F214" s="36"/>
      <c r="G214" s="36"/>
      <c r="H214" s="36"/>
      <c r="I214" s="36"/>
      <c r="J214" s="36"/>
    </row>
    <row r="215" spans="1:16">
      <c r="A215" s="36" t="s">
        <v>177</v>
      </c>
      <c r="B215" s="36"/>
      <c r="C215" s="36"/>
      <c r="D215" s="36"/>
      <c r="E215" s="36"/>
      <c r="F215" s="36"/>
      <c r="G215" s="36"/>
      <c r="H215" s="36"/>
      <c r="I215" s="36"/>
      <c r="J215" s="36"/>
    </row>
    <row r="216" spans="1:16">
      <c r="A216" s="36"/>
      <c r="B216" s="36"/>
      <c r="C216" s="36"/>
      <c r="D216" s="36"/>
      <c r="E216" s="36"/>
      <c r="F216" s="36"/>
      <c r="G216" s="36"/>
      <c r="H216" s="36"/>
      <c r="I216" s="36"/>
      <c r="J216" s="36"/>
    </row>
    <row r="217" spans="1:16">
      <c r="A217" s="94" t="s">
        <v>178</v>
      </c>
      <c r="B217" s="94"/>
      <c r="C217" s="94"/>
      <c r="D217" s="94"/>
      <c r="E217" s="94"/>
      <c r="F217" s="94"/>
      <c r="G217" s="94"/>
      <c r="H217" s="94"/>
      <c r="I217" s="94"/>
      <c r="J217" s="94"/>
    </row>
    <row r="218" spans="1:16">
      <c r="A218" s="94" t="s">
        <v>179</v>
      </c>
      <c r="B218" s="94"/>
      <c r="C218" s="94"/>
      <c r="D218" s="94"/>
      <c r="E218" s="94"/>
      <c r="F218" s="94"/>
      <c r="G218" s="94"/>
      <c r="H218" s="94"/>
      <c r="I218" s="94"/>
      <c r="J218" s="94"/>
    </row>
    <row r="219" spans="1:16">
      <c r="A219" s="94"/>
      <c r="B219" s="94"/>
      <c r="C219" s="94"/>
      <c r="D219" s="94"/>
      <c r="E219" s="94"/>
      <c r="F219" s="94"/>
      <c r="G219" s="94"/>
      <c r="H219" s="94"/>
      <c r="I219" s="94"/>
      <c r="J219" s="94"/>
    </row>
    <row r="220" spans="1:16">
      <c r="B220" s="36"/>
      <c r="C220" s="36"/>
      <c r="E220" s="36"/>
      <c r="F220" s="36"/>
      <c r="G220" s="36"/>
      <c r="H220" s="36"/>
      <c r="I220" s="36"/>
      <c r="J220" s="36"/>
    </row>
    <row r="221" spans="1:16" ht="16.5" customHeight="1">
      <c r="A221" s="51" t="s">
        <v>90</v>
      </c>
      <c r="B221" s="36"/>
      <c r="C221" s="36"/>
      <c r="E221" s="36"/>
      <c r="F221" s="36"/>
      <c r="G221" s="36"/>
      <c r="H221" s="36"/>
      <c r="I221" s="36"/>
      <c r="J221" s="36"/>
    </row>
    <row r="222" spans="1:16" ht="16.2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</row>
    <row r="223" spans="1:16">
      <c r="A223" s="36" t="s">
        <v>78</v>
      </c>
      <c r="B223" s="94"/>
      <c r="C223" s="94"/>
      <c r="D223" s="94"/>
      <c r="E223" s="94"/>
      <c r="F223" s="94"/>
      <c r="G223" s="94"/>
      <c r="H223" s="94"/>
      <c r="I223" s="94"/>
      <c r="J223" s="94"/>
      <c r="K223" s="35"/>
      <c r="L223" s="35"/>
      <c r="M223" s="35"/>
      <c r="N223" s="35"/>
      <c r="O223" s="35"/>
      <c r="P223" s="35"/>
    </row>
    <row r="224" spans="1:16">
      <c r="A224" s="36" t="s">
        <v>180</v>
      </c>
      <c r="B224" s="94"/>
      <c r="C224" s="94"/>
      <c r="D224" s="94"/>
      <c r="E224" s="94"/>
      <c r="F224" s="94"/>
      <c r="G224" s="94"/>
      <c r="H224" s="94"/>
      <c r="I224" s="94"/>
      <c r="J224" s="94"/>
      <c r="K224" s="35"/>
      <c r="L224" s="35"/>
      <c r="M224" s="35"/>
      <c r="N224" s="35"/>
      <c r="O224" s="35"/>
      <c r="P224" s="35"/>
    </row>
    <row r="225" spans="1:16">
      <c r="A225" s="95" t="s">
        <v>181</v>
      </c>
      <c r="B225" s="94"/>
      <c r="C225" s="94"/>
      <c r="D225" s="94"/>
      <c r="E225" s="94"/>
      <c r="F225" s="94"/>
      <c r="G225" s="94"/>
      <c r="H225" s="94"/>
      <c r="I225" s="94"/>
      <c r="J225" s="94"/>
      <c r="K225" s="35"/>
      <c r="L225" s="35"/>
      <c r="M225" s="35"/>
      <c r="N225" s="35"/>
      <c r="O225" s="35"/>
      <c r="P225" s="35"/>
    </row>
    <row r="226" spans="1:16">
      <c r="A226" s="94"/>
      <c r="B226" s="94"/>
      <c r="C226" s="94"/>
      <c r="D226" s="94"/>
      <c r="E226" s="94"/>
      <c r="F226" s="94"/>
      <c r="G226" s="94"/>
      <c r="H226" s="94"/>
      <c r="I226" s="94"/>
      <c r="J226" s="94"/>
      <c r="K226" s="35"/>
      <c r="L226" s="35"/>
      <c r="M226" s="35"/>
      <c r="N226" s="35"/>
      <c r="O226" s="35"/>
      <c r="P226" s="35"/>
    </row>
    <row r="227" spans="1:16">
      <c r="A227" s="36" t="s">
        <v>182</v>
      </c>
      <c r="B227" s="94"/>
      <c r="C227" s="94"/>
      <c r="D227" s="94"/>
      <c r="E227" s="94"/>
      <c r="F227" s="94"/>
      <c r="G227" s="94"/>
      <c r="H227" s="94"/>
      <c r="I227" s="94"/>
      <c r="J227" s="94"/>
      <c r="K227" s="35"/>
      <c r="L227" s="35"/>
      <c r="M227" s="35"/>
      <c r="N227" s="35"/>
      <c r="O227" s="35"/>
      <c r="P227" s="35"/>
    </row>
    <row r="228" spans="1:16">
      <c r="A228" s="36" t="s">
        <v>183</v>
      </c>
      <c r="B228" s="94"/>
      <c r="C228" s="94"/>
      <c r="D228" s="94"/>
      <c r="E228" s="94"/>
      <c r="F228" s="94"/>
      <c r="G228" s="94"/>
      <c r="H228" s="94"/>
      <c r="I228" s="94"/>
      <c r="J228" s="94"/>
      <c r="K228" s="35"/>
      <c r="L228" s="35"/>
      <c r="M228" s="35"/>
      <c r="N228" s="35"/>
      <c r="O228" s="35"/>
      <c r="P228" s="35"/>
    </row>
    <row r="229" spans="1:16">
      <c r="A229" s="36" t="s">
        <v>184</v>
      </c>
      <c r="B229" s="94"/>
      <c r="C229" s="94"/>
      <c r="D229" s="94"/>
      <c r="E229" s="94"/>
      <c r="F229" s="94"/>
      <c r="G229" s="94"/>
      <c r="H229" s="94"/>
      <c r="I229" s="94"/>
      <c r="J229" s="94"/>
      <c r="K229" s="35"/>
      <c r="L229" s="35"/>
      <c r="M229" s="35"/>
      <c r="N229" s="35"/>
      <c r="O229" s="35"/>
      <c r="P229" s="35"/>
    </row>
    <row r="230" spans="1:16" ht="17" customHeight="1">
      <c r="A230" s="36" t="s">
        <v>185</v>
      </c>
      <c r="B230" s="94"/>
      <c r="C230" s="94"/>
      <c r="D230" s="94"/>
      <c r="E230" s="94"/>
      <c r="F230" s="94"/>
      <c r="G230" s="94"/>
      <c r="H230" s="94"/>
      <c r="I230" s="94"/>
      <c r="J230" s="94"/>
      <c r="K230" s="35"/>
      <c r="L230" s="35"/>
      <c r="M230" s="35"/>
      <c r="N230" s="35"/>
      <c r="O230" s="35"/>
      <c r="P230" s="35"/>
    </row>
    <row r="231" spans="1:16">
      <c r="A231" s="36" t="s">
        <v>186</v>
      </c>
      <c r="B231" s="94"/>
      <c r="C231" s="94"/>
      <c r="D231" s="94"/>
      <c r="E231" s="94"/>
      <c r="F231" s="94"/>
      <c r="G231" s="94"/>
      <c r="H231" s="94"/>
      <c r="I231" s="94"/>
      <c r="J231" s="94"/>
      <c r="K231" s="35"/>
      <c r="L231" s="35"/>
      <c r="M231" s="35"/>
      <c r="N231" s="35"/>
      <c r="O231" s="35"/>
      <c r="P231" s="35"/>
    </row>
    <row r="232" spans="1:16">
      <c r="A232" s="94"/>
      <c r="B232" s="94"/>
      <c r="C232" s="94"/>
      <c r="D232" s="94"/>
      <c r="E232" s="94"/>
      <c r="F232" s="94"/>
      <c r="G232" s="94"/>
      <c r="H232" s="94"/>
      <c r="I232" s="94"/>
      <c r="J232" s="94"/>
      <c r="K232" s="35"/>
      <c r="L232" s="35"/>
      <c r="M232" s="35"/>
      <c r="N232" s="35"/>
      <c r="O232" s="35"/>
      <c r="P232" s="35"/>
    </row>
    <row r="233" spans="1:16">
      <c r="A233" s="2" t="s">
        <v>69</v>
      </c>
      <c r="B233" s="35"/>
      <c r="C233" s="35"/>
      <c r="D233" s="35"/>
      <c r="E233" s="35"/>
      <c r="F233" s="35"/>
      <c r="G233" s="35"/>
      <c r="H233" s="35"/>
      <c r="I233" s="96"/>
      <c r="J233" s="96"/>
      <c r="K233" s="35"/>
      <c r="L233" s="35"/>
      <c r="M233" s="35"/>
      <c r="N233" s="35"/>
      <c r="O233" s="35"/>
      <c r="P233" s="35"/>
    </row>
    <row r="234" spans="1:16">
      <c r="A234" s="2" t="s">
        <v>70</v>
      </c>
      <c r="B234" s="35"/>
      <c r="C234" s="35"/>
      <c r="D234" s="35"/>
      <c r="E234" s="35"/>
      <c r="F234" s="35"/>
      <c r="G234" s="35"/>
      <c r="H234" s="35"/>
      <c r="I234" s="96"/>
      <c r="J234" s="96"/>
      <c r="K234" s="35"/>
      <c r="L234" s="35"/>
      <c r="M234" s="35"/>
      <c r="N234" s="35"/>
      <c r="O234" s="35"/>
      <c r="P234" s="35"/>
    </row>
    <row r="235" spans="1:16">
      <c r="A235" s="14" t="s">
        <v>71</v>
      </c>
      <c r="B235" s="35"/>
      <c r="C235" s="35"/>
      <c r="D235" s="35"/>
      <c r="E235" s="35"/>
      <c r="F235" s="35"/>
      <c r="G235" s="35"/>
      <c r="H235" s="35"/>
      <c r="I235" s="96"/>
      <c r="J235" s="96"/>
      <c r="K235" s="35"/>
      <c r="L235" s="35"/>
      <c r="M235" s="35"/>
      <c r="N235" s="35"/>
      <c r="O235" s="35"/>
      <c r="P235" s="35"/>
    </row>
    <row r="236" spans="1:16" ht="16.25" customHeight="1">
      <c r="A236" s="95"/>
      <c r="B236" s="94"/>
      <c r="C236" s="94"/>
      <c r="D236" s="94"/>
      <c r="E236" s="94"/>
      <c r="F236" s="94"/>
      <c r="G236" s="94"/>
      <c r="H236" s="94"/>
      <c r="I236" s="94"/>
      <c r="J236" s="94"/>
      <c r="K236" s="35"/>
      <c r="L236" s="35"/>
      <c r="M236" s="35"/>
      <c r="N236" s="35"/>
      <c r="O236" s="35"/>
      <c r="P236" s="35"/>
    </row>
    <row r="237" spans="1:16">
      <c r="A237" s="95" t="s">
        <v>72</v>
      </c>
      <c r="B237" s="94"/>
      <c r="C237" s="94"/>
      <c r="D237" s="94"/>
      <c r="E237" s="94"/>
      <c r="F237" s="94"/>
      <c r="G237" s="94"/>
      <c r="H237" s="94"/>
      <c r="I237" s="94"/>
      <c r="J237" s="94"/>
      <c r="K237" s="35"/>
      <c r="L237" s="35"/>
      <c r="M237" s="35"/>
      <c r="N237" s="35"/>
      <c r="O237" s="35"/>
      <c r="P237" s="35"/>
    </row>
    <row r="238" spans="1:16" ht="16.25" customHeight="1">
      <c r="A238" s="95" t="s">
        <v>73</v>
      </c>
      <c r="B238" s="94"/>
      <c r="C238" s="94"/>
      <c r="D238" s="94"/>
      <c r="E238" s="94"/>
      <c r="F238" s="94"/>
      <c r="G238" s="94"/>
      <c r="H238" s="94"/>
      <c r="I238" s="94"/>
      <c r="J238" s="94"/>
      <c r="K238" s="35"/>
      <c r="L238" s="35"/>
      <c r="M238" s="35"/>
      <c r="N238" s="35"/>
      <c r="O238" s="35"/>
      <c r="P238" s="35"/>
    </row>
    <row r="239" spans="1:16" ht="16.25" customHeight="1">
      <c r="A239" s="94"/>
      <c r="B239" s="94"/>
      <c r="C239" s="94"/>
      <c r="D239" s="94"/>
      <c r="E239" s="94"/>
      <c r="F239" s="94"/>
      <c r="G239" s="94"/>
      <c r="H239" s="94"/>
      <c r="I239" s="94"/>
      <c r="J239" s="94"/>
      <c r="K239" s="35"/>
      <c r="L239" s="35"/>
      <c r="M239" s="35"/>
      <c r="N239" s="35"/>
      <c r="O239" s="35"/>
      <c r="P239" s="35"/>
    </row>
    <row r="240" spans="1:16">
      <c r="A240" s="36" t="s">
        <v>74</v>
      </c>
      <c r="B240" s="94"/>
      <c r="C240" s="94"/>
      <c r="D240" s="94"/>
      <c r="E240" s="94"/>
      <c r="F240" s="94"/>
      <c r="G240" s="94"/>
      <c r="H240" s="94"/>
      <c r="I240" s="94"/>
      <c r="J240" s="94"/>
      <c r="K240" s="35"/>
      <c r="L240" s="35"/>
      <c r="M240" s="35"/>
      <c r="N240" s="35"/>
      <c r="O240" s="35"/>
      <c r="P240" s="35"/>
    </row>
    <row r="241" spans="1:16">
      <c r="A241" s="36" t="s">
        <v>75</v>
      </c>
      <c r="B241" s="94"/>
      <c r="C241" s="94"/>
      <c r="D241" s="94"/>
      <c r="E241" s="94"/>
      <c r="F241" s="94"/>
      <c r="G241" s="94"/>
      <c r="H241" s="94"/>
      <c r="I241" s="94"/>
      <c r="J241" s="94"/>
      <c r="K241" s="35"/>
      <c r="L241" s="35"/>
      <c r="M241" s="35"/>
      <c r="N241" s="35"/>
      <c r="O241" s="35"/>
      <c r="P241" s="35"/>
    </row>
    <row r="242" spans="1:16">
      <c r="A242" s="95" t="s">
        <v>76</v>
      </c>
      <c r="B242" s="94"/>
      <c r="C242" s="94"/>
      <c r="D242" s="94"/>
      <c r="E242" s="94"/>
      <c r="F242" s="94"/>
      <c r="G242" s="94"/>
      <c r="H242" s="94"/>
      <c r="I242" s="94"/>
      <c r="J242" s="94"/>
      <c r="K242" s="35"/>
      <c r="L242" s="35"/>
      <c r="M242" s="35"/>
      <c r="N242" s="35"/>
      <c r="O242" s="35"/>
      <c r="P242" s="35"/>
    </row>
    <row r="243" spans="1:16">
      <c r="A243" s="95"/>
      <c r="B243" s="94"/>
      <c r="C243" s="94"/>
      <c r="D243" s="94"/>
      <c r="E243" s="94"/>
      <c r="F243" s="94"/>
      <c r="G243" s="94"/>
      <c r="H243" s="94"/>
      <c r="I243" s="94"/>
      <c r="J243" s="94"/>
      <c r="K243" s="35"/>
      <c r="L243" s="35"/>
      <c r="M243" s="35"/>
      <c r="N243" s="35"/>
      <c r="O243" s="35"/>
      <c r="P243" s="35"/>
    </row>
    <row r="244" spans="1:16" ht="13.25" customHeight="1">
      <c r="A244" s="36" t="s">
        <v>79</v>
      </c>
      <c r="B244" s="94"/>
      <c r="C244" s="94"/>
      <c r="D244" s="94"/>
      <c r="E244" s="94"/>
      <c r="F244" s="94"/>
      <c r="G244" s="94"/>
      <c r="H244" s="94"/>
      <c r="I244" s="94"/>
      <c r="J244" s="94"/>
      <c r="K244" s="35"/>
      <c r="L244" s="35"/>
      <c r="M244" s="35"/>
      <c r="N244" s="35"/>
      <c r="O244" s="35"/>
      <c r="P244" s="35"/>
    </row>
    <row r="245" spans="1:16">
      <c r="A245" s="36" t="s">
        <v>187</v>
      </c>
      <c r="B245" s="94"/>
      <c r="C245" s="94"/>
      <c r="D245" s="94"/>
      <c r="E245" s="94"/>
      <c r="F245" s="94"/>
      <c r="G245" s="94"/>
      <c r="H245" s="94"/>
      <c r="I245" s="94"/>
      <c r="J245" s="94"/>
      <c r="K245" s="35"/>
      <c r="L245" s="35"/>
      <c r="M245" s="35"/>
      <c r="N245" s="35"/>
      <c r="O245" s="35"/>
      <c r="P245" s="35"/>
    </row>
    <row r="246" spans="1:16">
      <c r="A246" s="36" t="s">
        <v>188</v>
      </c>
      <c r="B246" s="94"/>
      <c r="C246" s="94"/>
      <c r="D246" s="94"/>
      <c r="E246" s="94"/>
      <c r="F246" s="94"/>
      <c r="G246" s="94"/>
      <c r="H246" s="94"/>
      <c r="I246" s="94"/>
      <c r="J246" s="94"/>
      <c r="K246" s="35"/>
      <c r="L246" s="35"/>
      <c r="M246" s="35"/>
      <c r="N246" s="35"/>
      <c r="O246" s="35"/>
      <c r="P246" s="35"/>
    </row>
    <row r="247" spans="1:16">
      <c r="A247" s="36" t="s">
        <v>189</v>
      </c>
      <c r="B247" s="94"/>
      <c r="C247" s="94"/>
      <c r="D247" s="94"/>
      <c r="E247" s="94"/>
      <c r="F247" s="94"/>
      <c r="G247" s="94"/>
      <c r="H247" s="94"/>
      <c r="I247" s="94"/>
      <c r="J247" s="94"/>
      <c r="K247" s="35"/>
      <c r="L247" s="35"/>
      <c r="M247" s="35"/>
      <c r="N247" s="35"/>
      <c r="O247" s="35"/>
      <c r="P247" s="35"/>
    </row>
    <row r="248" spans="1:16">
      <c r="A248" s="36" t="s">
        <v>190</v>
      </c>
      <c r="B248" s="94"/>
      <c r="C248" s="94"/>
      <c r="D248" s="94"/>
      <c r="E248" s="94"/>
      <c r="F248" s="94"/>
      <c r="G248" s="94"/>
      <c r="H248" s="94"/>
      <c r="I248" s="94"/>
      <c r="J248" s="94"/>
      <c r="K248" s="35"/>
      <c r="L248" s="35"/>
      <c r="M248" s="35"/>
      <c r="N248" s="35"/>
      <c r="O248" s="35"/>
      <c r="P248" s="35"/>
    </row>
    <row r="249" spans="1:16">
      <c r="A249" s="95" t="s">
        <v>191</v>
      </c>
      <c r="B249" s="94"/>
      <c r="C249" s="94"/>
      <c r="D249" s="94"/>
      <c r="E249" s="94"/>
      <c r="F249" s="94"/>
      <c r="G249" s="94"/>
      <c r="H249" s="94"/>
      <c r="I249" s="94"/>
      <c r="J249" s="94"/>
      <c r="K249" s="35"/>
      <c r="L249" s="35"/>
      <c r="M249" s="35"/>
      <c r="N249" s="35"/>
      <c r="O249" s="35"/>
      <c r="P249" s="35"/>
    </row>
    <row r="250" spans="1:16">
      <c r="A250" s="2" t="s">
        <v>192</v>
      </c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</row>
    <row r="251" spans="1:16">
      <c r="A251" s="2" t="s">
        <v>193</v>
      </c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</row>
    <row r="252" spans="1:16" ht="16.25" customHeight="1">
      <c r="A252" s="2" t="s">
        <v>194</v>
      </c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</row>
    <row r="253" spans="1:16" ht="16.25" customHeight="1">
      <c r="A253" s="36" t="s">
        <v>195</v>
      </c>
      <c r="B253" s="36"/>
      <c r="C253" s="36"/>
      <c r="D253" s="36"/>
      <c r="E253" s="36"/>
      <c r="F253" s="36"/>
      <c r="G253" s="36"/>
      <c r="H253" s="36"/>
      <c r="I253" s="36"/>
      <c r="J253" s="36"/>
    </row>
    <row r="254" spans="1:16" ht="16.25" customHeight="1">
      <c r="A254" s="36"/>
      <c r="B254" s="36"/>
      <c r="C254" s="36"/>
      <c r="D254" s="36"/>
      <c r="E254" s="36"/>
      <c r="F254" s="36"/>
      <c r="G254" s="36"/>
      <c r="H254" s="36"/>
      <c r="I254" s="36"/>
      <c r="J254" s="36"/>
    </row>
    <row r="255" spans="1:16" ht="16.25" customHeight="1">
      <c r="A255" s="36"/>
      <c r="B255" s="36"/>
      <c r="C255" s="36"/>
      <c r="D255" s="36"/>
      <c r="E255" s="36"/>
      <c r="F255" s="36"/>
      <c r="G255" s="36"/>
      <c r="H255" s="36"/>
      <c r="I255" s="36"/>
      <c r="J255" s="36"/>
    </row>
    <row r="256" spans="1:16" ht="18">
      <c r="A256" s="51" t="s">
        <v>228</v>
      </c>
      <c r="B256" s="94"/>
      <c r="C256" s="94"/>
      <c r="D256" s="94"/>
      <c r="E256" s="94"/>
      <c r="F256" s="94"/>
      <c r="G256" s="94"/>
      <c r="H256" s="94"/>
      <c r="I256" s="94"/>
      <c r="J256" s="94"/>
    </row>
    <row r="257" spans="1:65" ht="18">
      <c r="A257" s="51" t="s">
        <v>229</v>
      </c>
      <c r="B257" s="94"/>
      <c r="C257" s="94"/>
      <c r="D257" s="94"/>
      <c r="E257" s="94"/>
      <c r="F257" s="94"/>
      <c r="G257" s="94"/>
      <c r="H257" s="94"/>
      <c r="I257" s="94"/>
      <c r="J257" s="94"/>
    </row>
    <row r="258" spans="1:65">
      <c r="B258" s="94"/>
      <c r="C258" s="94"/>
      <c r="D258" s="94"/>
      <c r="E258" s="94"/>
      <c r="F258" s="94"/>
      <c r="G258" s="94"/>
      <c r="H258" s="94"/>
      <c r="I258" s="94"/>
      <c r="J258" s="94"/>
    </row>
    <row r="259" spans="1:65">
      <c r="A259" s="1" t="s">
        <v>40</v>
      </c>
      <c r="B259" s="2" t="s">
        <v>80</v>
      </c>
    </row>
    <row r="260" spans="1:65" s="11" customFormat="1">
      <c r="A260" s="1"/>
      <c r="B260" s="34" t="s">
        <v>196</v>
      </c>
      <c r="C260" s="2"/>
      <c r="D260" s="36"/>
      <c r="E260" s="36"/>
      <c r="F260" s="36"/>
      <c r="G260" s="36"/>
      <c r="H260" s="36"/>
      <c r="I260" s="36"/>
      <c r="J260" s="36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</row>
    <row r="261" spans="1:65">
      <c r="A261" s="1"/>
      <c r="B261" s="34" t="s">
        <v>197</v>
      </c>
      <c r="D261" s="36"/>
      <c r="E261" s="36"/>
      <c r="F261" s="36"/>
      <c r="G261" s="36"/>
      <c r="H261" s="36"/>
      <c r="I261" s="36"/>
      <c r="J261" s="36"/>
    </row>
    <row r="262" spans="1:65">
      <c r="A262" s="1"/>
      <c r="B262" s="34"/>
      <c r="D262" s="36"/>
      <c r="E262" s="36"/>
      <c r="F262" s="36"/>
      <c r="G262" s="36"/>
      <c r="H262" s="36"/>
      <c r="I262" s="36"/>
      <c r="J262" s="36"/>
    </row>
    <row r="263" spans="1:65" ht="16.25" customHeight="1">
      <c r="A263" s="1" t="s">
        <v>40</v>
      </c>
      <c r="B263" s="34" t="s">
        <v>51</v>
      </c>
      <c r="D263" s="36"/>
      <c r="E263" s="36"/>
      <c r="F263" s="36"/>
      <c r="G263" s="36"/>
      <c r="H263" s="36"/>
      <c r="I263" s="36"/>
      <c r="J263" s="36"/>
    </row>
    <row r="264" spans="1:65" ht="16.25" customHeight="1">
      <c r="A264" s="1"/>
      <c r="B264" s="34"/>
      <c r="D264" s="36"/>
      <c r="E264" s="36"/>
      <c r="F264" s="36"/>
      <c r="G264" s="36"/>
      <c r="H264" s="36"/>
      <c r="I264" s="36"/>
      <c r="J264" s="36"/>
    </row>
    <row r="265" spans="1:65">
      <c r="A265" s="1" t="s">
        <v>40</v>
      </c>
      <c r="B265" s="34" t="s">
        <v>58</v>
      </c>
      <c r="D265" s="36"/>
      <c r="E265" s="36"/>
      <c r="F265" s="36"/>
      <c r="G265" s="36"/>
      <c r="H265" s="36"/>
      <c r="I265" s="36"/>
      <c r="J265" s="36"/>
    </row>
    <row r="266" spans="1:65">
      <c r="A266" s="1"/>
      <c r="B266" s="34"/>
      <c r="D266" s="36"/>
      <c r="E266" s="36"/>
      <c r="F266" s="36"/>
      <c r="G266" s="36"/>
      <c r="H266" s="36"/>
      <c r="I266" s="36"/>
      <c r="J266" s="36"/>
    </row>
    <row r="267" spans="1:65">
      <c r="A267" s="1" t="s">
        <v>40</v>
      </c>
      <c r="B267" s="34" t="s">
        <v>52</v>
      </c>
      <c r="D267" s="36"/>
      <c r="E267" s="36"/>
      <c r="F267" s="36"/>
      <c r="G267" s="36"/>
      <c r="H267" s="36"/>
      <c r="I267" s="36"/>
      <c r="J267" s="36"/>
    </row>
    <row r="268" spans="1:65">
      <c r="A268" s="1"/>
      <c r="B268" s="34"/>
      <c r="D268" s="36"/>
      <c r="E268" s="36"/>
      <c r="F268" s="36"/>
      <c r="G268" s="36"/>
      <c r="H268" s="36"/>
      <c r="I268" s="36"/>
      <c r="J268" s="36"/>
    </row>
    <row r="269" spans="1:65">
      <c r="A269" s="1" t="s">
        <v>40</v>
      </c>
      <c r="B269" s="34" t="s">
        <v>53</v>
      </c>
    </row>
    <row r="270" spans="1:65">
      <c r="A270" s="1"/>
      <c r="B270" s="34"/>
    </row>
    <row r="271" spans="1:65">
      <c r="A271" s="1" t="s">
        <v>40</v>
      </c>
      <c r="B271" s="34" t="s">
        <v>198</v>
      </c>
    </row>
    <row r="272" spans="1:65">
      <c r="A272" s="1"/>
      <c r="B272" s="34" t="s">
        <v>199</v>
      </c>
    </row>
    <row r="273" spans="1:2">
      <c r="A273" s="1"/>
      <c r="B273" s="34"/>
    </row>
    <row r="274" spans="1:2">
      <c r="A274" s="1" t="s">
        <v>40</v>
      </c>
      <c r="B274" s="2" t="s">
        <v>200</v>
      </c>
    </row>
    <row r="275" spans="1:2">
      <c r="A275" s="1"/>
      <c r="B275" s="34" t="s">
        <v>201</v>
      </c>
    </row>
    <row r="276" spans="1:2">
      <c r="A276" s="1"/>
      <c r="B276" s="34"/>
    </row>
    <row r="277" spans="1:2">
      <c r="A277" s="1" t="s">
        <v>40</v>
      </c>
      <c r="B277" s="34" t="s">
        <v>202</v>
      </c>
    </row>
    <row r="278" spans="1:2">
      <c r="A278" s="97"/>
      <c r="B278" s="34" t="s">
        <v>203</v>
      </c>
    </row>
    <row r="279" spans="1:2">
      <c r="A279" s="97"/>
      <c r="B279" s="34"/>
    </row>
    <row r="280" spans="1:2" ht="34" customHeight="1">
      <c r="A280" s="97"/>
      <c r="B280" s="34"/>
    </row>
    <row r="281" spans="1:2">
      <c r="A281" s="1" t="s">
        <v>40</v>
      </c>
      <c r="B281" s="34" t="s">
        <v>54</v>
      </c>
    </row>
    <row r="282" spans="1:2">
      <c r="A282" s="1"/>
      <c r="B282" s="34"/>
    </row>
    <row r="283" spans="1:2">
      <c r="A283" s="1" t="s">
        <v>40</v>
      </c>
      <c r="B283" s="14" t="s">
        <v>204</v>
      </c>
    </row>
    <row r="284" spans="1:2">
      <c r="A284" s="97"/>
      <c r="B284" s="2" t="s">
        <v>205</v>
      </c>
    </row>
    <row r="285" spans="1:2">
      <c r="B285" s="2" t="s">
        <v>206</v>
      </c>
    </row>
    <row r="286" spans="1:2">
      <c r="B286" s="2" t="s">
        <v>207</v>
      </c>
    </row>
    <row r="287" spans="1:2">
      <c r="A287" s="34"/>
      <c r="B287" s="2" t="s">
        <v>208</v>
      </c>
    </row>
    <row r="288" spans="1:2">
      <c r="B288" s="2" t="s">
        <v>209</v>
      </c>
    </row>
    <row r="289" spans="1:10">
      <c r="A289" s="34"/>
      <c r="B289" s="2" t="s">
        <v>210</v>
      </c>
    </row>
    <row r="290" spans="1:10">
      <c r="A290" s="34"/>
      <c r="B290" s="34" t="s">
        <v>211</v>
      </c>
    </row>
    <row r="291" spans="1:10">
      <c r="A291" s="34"/>
      <c r="B291" s="34"/>
    </row>
    <row r="292" spans="1:10">
      <c r="A292" s="33"/>
      <c r="B292" s="34"/>
    </row>
    <row r="293" spans="1:10" ht="18">
      <c r="A293" s="57" t="s">
        <v>92</v>
      </c>
      <c r="B293" s="38"/>
      <c r="C293" s="33"/>
      <c r="D293" s="33"/>
      <c r="E293" s="33"/>
      <c r="F293" s="33"/>
      <c r="G293" s="33"/>
      <c r="H293" s="33"/>
      <c r="I293" s="33"/>
      <c r="J293" s="33"/>
    </row>
    <row r="294" spans="1:10" ht="20.25" customHeight="1">
      <c r="A294" s="4"/>
      <c r="B294" s="39"/>
      <c r="C294" s="40"/>
      <c r="D294" s="40"/>
      <c r="E294" s="40"/>
      <c r="F294" s="40"/>
      <c r="G294" s="40"/>
      <c r="H294" s="40"/>
      <c r="I294" s="40"/>
      <c r="J294" s="40"/>
    </row>
    <row r="295" spans="1:10" ht="20.25" customHeight="1">
      <c r="A295" s="4"/>
      <c r="B295" s="39"/>
      <c r="C295" s="40"/>
      <c r="D295" s="40"/>
      <c r="E295" s="40"/>
      <c r="F295" s="40"/>
      <c r="G295" s="40"/>
      <c r="H295" s="40"/>
      <c r="I295" s="40"/>
      <c r="J295" s="40"/>
    </row>
    <row r="296" spans="1:10" ht="20.25" customHeight="1">
      <c r="A296" s="4"/>
      <c r="B296" s="39"/>
      <c r="C296" s="40"/>
      <c r="D296" s="40"/>
      <c r="E296" s="40"/>
      <c r="F296" s="40"/>
      <c r="G296" s="40"/>
      <c r="H296" s="40"/>
      <c r="I296" s="40"/>
      <c r="J296" s="40"/>
    </row>
    <row r="297" spans="1:10" ht="20.25" customHeight="1">
      <c r="A297" s="4"/>
      <c r="B297" s="39"/>
      <c r="C297" s="40"/>
      <c r="D297" s="40"/>
      <c r="E297" s="40"/>
      <c r="F297" s="40"/>
      <c r="G297" s="40"/>
      <c r="H297" s="40"/>
      <c r="I297" s="40"/>
      <c r="J297" s="40"/>
    </row>
    <row r="298" spans="1:10" ht="20.25" customHeight="1">
      <c r="A298" s="4"/>
      <c r="B298" s="39"/>
      <c r="C298" s="40"/>
      <c r="D298" s="40"/>
      <c r="E298" s="40"/>
      <c r="F298" s="40"/>
      <c r="G298" s="40"/>
      <c r="H298" s="40"/>
      <c r="I298" s="40"/>
      <c r="J298" s="40"/>
    </row>
    <row r="299" spans="1:10" ht="20.25" customHeight="1">
      <c r="A299" s="4"/>
      <c r="B299" s="39"/>
      <c r="C299" s="40"/>
      <c r="D299" s="40"/>
      <c r="E299" s="40"/>
      <c r="F299" s="40"/>
      <c r="G299" s="40"/>
      <c r="H299" s="40"/>
      <c r="I299" s="40"/>
      <c r="J299" s="40"/>
    </row>
    <row r="300" spans="1:10" ht="20.25" customHeight="1">
      <c r="A300" s="4"/>
      <c r="B300" s="39"/>
      <c r="C300" s="40"/>
      <c r="D300" s="40"/>
      <c r="E300" s="40"/>
      <c r="F300" s="40"/>
      <c r="G300" s="40"/>
      <c r="H300" s="40"/>
      <c r="I300" s="40"/>
      <c r="J300" s="40"/>
    </row>
    <row r="301" spans="1:10" ht="20.25" customHeight="1">
      <c r="A301" s="4"/>
      <c r="B301" s="39"/>
      <c r="C301" s="40"/>
      <c r="D301" s="40"/>
      <c r="E301" s="40"/>
      <c r="F301" s="40"/>
      <c r="G301" s="40"/>
      <c r="H301" s="40"/>
      <c r="I301" s="40"/>
      <c r="J301" s="40"/>
    </row>
    <row r="302" spans="1:10" ht="20.25" customHeight="1">
      <c r="A302" s="4"/>
      <c r="B302" s="39"/>
      <c r="C302" s="40"/>
      <c r="D302" s="40"/>
      <c r="E302" s="40"/>
      <c r="F302" s="40"/>
      <c r="G302" s="40"/>
      <c r="H302" s="40"/>
      <c r="I302" s="40"/>
      <c r="J302" s="40"/>
    </row>
    <row r="303" spans="1:10" ht="16.5" customHeight="1">
      <c r="A303" s="37"/>
      <c r="B303" s="34"/>
    </row>
    <row r="304" spans="1:10" ht="16.5" customHeight="1">
      <c r="A304" s="37"/>
      <c r="B304" s="34"/>
    </row>
    <row r="305" spans="1:10" ht="18">
      <c r="A305" s="58" t="s">
        <v>91</v>
      </c>
      <c r="B305" s="34"/>
    </row>
    <row r="306" spans="1:10" ht="18">
      <c r="A306" s="58"/>
      <c r="B306" s="34"/>
    </row>
    <row r="307" spans="1:10" ht="8.25" customHeight="1">
      <c r="A307" s="110"/>
      <c r="B307" s="111"/>
      <c r="C307" s="111"/>
      <c r="D307" s="111"/>
      <c r="E307" s="111"/>
      <c r="F307" s="111"/>
      <c r="G307" s="111"/>
      <c r="H307" s="111"/>
      <c r="I307" s="111"/>
      <c r="J307" s="112"/>
    </row>
    <row r="308" spans="1:10">
      <c r="A308" s="104" t="s">
        <v>212</v>
      </c>
      <c r="B308" s="105"/>
      <c r="C308" s="105"/>
      <c r="D308" s="105"/>
      <c r="E308" s="105"/>
      <c r="F308" s="105"/>
      <c r="G308" s="105"/>
      <c r="H308" s="105"/>
      <c r="I308" s="105"/>
      <c r="J308" s="106"/>
    </row>
    <row r="309" spans="1:10">
      <c r="A309" s="104" t="s">
        <v>213</v>
      </c>
      <c r="B309" s="105"/>
      <c r="C309" s="105"/>
      <c r="D309" s="105"/>
      <c r="E309" s="105"/>
      <c r="F309" s="105"/>
      <c r="G309" s="105"/>
      <c r="H309" s="105"/>
      <c r="I309" s="105"/>
      <c r="J309" s="106"/>
    </row>
    <row r="310" spans="1:10">
      <c r="A310" s="104" t="s">
        <v>214</v>
      </c>
      <c r="B310" s="105"/>
      <c r="C310" s="105"/>
      <c r="D310" s="105"/>
      <c r="E310" s="105"/>
      <c r="F310" s="105"/>
      <c r="G310" s="105"/>
      <c r="H310" s="105"/>
      <c r="I310" s="105"/>
      <c r="J310" s="106"/>
    </row>
    <row r="311" spans="1:10">
      <c r="A311" s="104" t="s">
        <v>215</v>
      </c>
      <c r="B311" s="105"/>
      <c r="C311" s="105"/>
      <c r="D311" s="105"/>
      <c r="E311" s="105"/>
      <c r="F311" s="105"/>
      <c r="G311" s="105"/>
      <c r="H311" s="105"/>
      <c r="I311" s="105"/>
      <c r="J311" s="106"/>
    </row>
    <row r="312" spans="1:10" ht="16.5" customHeight="1">
      <c r="A312" s="104" t="s">
        <v>216</v>
      </c>
      <c r="B312" s="105"/>
      <c r="C312" s="105"/>
      <c r="D312" s="105"/>
      <c r="E312" s="105"/>
      <c r="F312" s="105"/>
      <c r="G312" s="105"/>
      <c r="H312" s="105"/>
      <c r="I312" s="105"/>
      <c r="J312" s="106"/>
    </row>
    <row r="313" spans="1:10" ht="8.25" customHeight="1">
      <c r="A313" s="107"/>
      <c r="B313" s="108"/>
      <c r="C313" s="108"/>
      <c r="D313" s="108"/>
      <c r="E313" s="108"/>
      <c r="F313" s="108"/>
      <c r="G313" s="108"/>
      <c r="H313" s="108"/>
      <c r="I313" s="108"/>
      <c r="J313" s="109"/>
    </row>
    <row r="314" spans="1:10" ht="16.5" customHeight="1">
      <c r="A314" s="42"/>
      <c r="B314" s="42"/>
      <c r="C314" s="42"/>
      <c r="D314" s="42"/>
      <c r="E314" s="42"/>
      <c r="F314" s="42"/>
      <c r="G314" s="42"/>
      <c r="H314" s="42"/>
      <c r="I314" s="42"/>
      <c r="J314" s="42"/>
    </row>
    <row r="315" spans="1:10">
      <c r="A315" s="59" t="s">
        <v>226</v>
      </c>
      <c r="B315" s="34"/>
    </row>
    <row r="316" spans="1:10" ht="15">
      <c r="A316" s="63" t="s">
        <v>227</v>
      </c>
    </row>
    <row r="319" spans="1:10">
      <c r="A319" s="62" t="s">
        <v>2</v>
      </c>
      <c r="B319" s="60"/>
      <c r="C319" s="6"/>
      <c r="D319" s="41"/>
      <c r="F319" s="62" t="s">
        <v>2</v>
      </c>
      <c r="G319" s="6"/>
      <c r="H319" s="6"/>
      <c r="I319" s="6"/>
      <c r="J319" s="44"/>
    </row>
    <row r="320" spans="1:10">
      <c r="B320" s="36"/>
      <c r="C320" s="43"/>
      <c r="D320" s="37"/>
      <c r="I320" s="43"/>
      <c r="J320" s="24"/>
    </row>
    <row r="321" spans="1:10">
      <c r="B321" s="36"/>
      <c r="C321" s="43"/>
      <c r="D321" s="37"/>
      <c r="I321" s="43"/>
      <c r="J321" s="24"/>
    </row>
    <row r="323" spans="1:10">
      <c r="A323" s="46" t="s">
        <v>55</v>
      </c>
      <c r="B323" s="60"/>
      <c r="C323" s="61"/>
      <c r="D323" s="6"/>
      <c r="F323" s="62" t="s">
        <v>56</v>
      </c>
      <c r="G323" s="6"/>
      <c r="H323" s="6"/>
      <c r="I323" s="6"/>
      <c r="J323" s="6"/>
    </row>
    <row r="325" spans="1:10">
      <c r="B325" s="36"/>
      <c r="C325" s="43"/>
      <c r="I325" s="43"/>
    </row>
  </sheetData>
  <sheetProtection algorithmName="SHA-512" hashValue="ZkrxgJFXZe2VBbILmTsFlOv+B//ujxqXFTmXvib7LnITYT7fmhktBiufDo0jEwpodyoamC3hsEaHptsITfO+kA==" saltValue="c/Z9k/CER9DKMMqXvApiDA==" spinCount="100000" sheet="1" objects="1" scenarios="1"/>
  <protectedRanges>
    <protectedRange sqref="A28:J57" name="Område1"/>
  </protectedRanges>
  <mergeCells count="11">
    <mergeCell ref="A313:J313"/>
    <mergeCell ref="A307:J307"/>
    <mergeCell ref="A308:J308"/>
    <mergeCell ref="A309:J309"/>
    <mergeCell ref="A310:J310"/>
    <mergeCell ref="A311:J311"/>
    <mergeCell ref="G174:H174"/>
    <mergeCell ref="G186:H186"/>
    <mergeCell ref="A2:H3"/>
    <mergeCell ref="I32:J32"/>
    <mergeCell ref="A312:J312"/>
  </mergeCells>
  <hyperlinks>
    <hyperlink ref="I337" r:id="rId1" display="www.folketeatret.dk" xr:uid="{711CE45F-CCCD-454F-A478-703A1B55699D}"/>
  </hyperlinks>
  <pageMargins left="0.23622047244094491" right="0.23622047244094491" top="0.74803149606299213" bottom="0.74803149606299213" header="0.31496062992125984" footer="0.31496062992125984"/>
  <pageSetup paperSize="9" scale="97" fitToHeight="0" orientation="portrait" r:id="rId2"/>
  <rowBreaks count="3" manualBreakCount="3">
    <brk id="41" max="10" man="1"/>
    <brk id="134" max="16383" man="1"/>
    <brk id="279" max="10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b5ce25-09f7-4ea9-bce3-93ae2ebd24cb" xsi:nil="true"/>
    <lcf76f155ced4ddcb4097134ff3c332f xmlns="41b60155-0aa4-46a8-9cf1-26df0c8d59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C2CD99F4DAE34B90F3DBC6771011C5" ma:contentTypeVersion="14" ma:contentTypeDescription="Create a new document." ma:contentTypeScope="" ma:versionID="c4ace9d16cc0265f77bceccd9214733c">
  <xsd:schema xmlns:xsd="http://www.w3.org/2001/XMLSchema" xmlns:xs="http://www.w3.org/2001/XMLSchema" xmlns:p="http://schemas.microsoft.com/office/2006/metadata/properties" xmlns:ns2="41b60155-0aa4-46a8-9cf1-26df0c8d59a9" xmlns:ns3="73b5ce25-09f7-4ea9-bce3-93ae2ebd24cb" targetNamespace="http://schemas.microsoft.com/office/2006/metadata/properties" ma:root="true" ma:fieldsID="04eb684213be16bb882920edf5cb12fe" ns2:_="" ns3:_="">
    <xsd:import namespace="41b60155-0aa4-46a8-9cf1-26df0c8d59a9"/>
    <xsd:import namespace="73b5ce25-09f7-4ea9-bce3-93ae2ebd24cb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60155-0aa4-46a8-9cf1-26df0c8d59a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dd55f66f-009a-4d96-bfaa-0817d5038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b5ce25-09f7-4ea9-bce3-93ae2ebd24cb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f309c70f-1c89-42e1-890d-afb391b4e06b}" ma:internalName="TaxCatchAll" ma:showField="CatchAllData" ma:web="73b5ce25-09f7-4ea9-bce3-93ae2ebd24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5B09E1-C2F3-4CD8-8938-E07AD75A6BD1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ac08aa64-a254-4203-ab6c-e9c338ed21c6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eb4f19f0-1452-40ea-8d21-20286d18b39b"/>
    <ds:schemaRef ds:uri="http://purl.org/dc/dcmitype/"/>
    <ds:schemaRef ds:uri="73b5ce25-09f7-4ea9-bce3-93ae2ebd24cb"/>
    <ds:schemaRef ds:uri="41b60155-0aa4-46a8-9cf1-26df0c8d59a9"/>
  </ds:schemaRefs>
</ds:datastoreItem>
</file>

<file path=customXml/itemProps2.xml><?xml version="1.0" encoding="utf-8"?>
<ds:datastoreItem xmlns:ds="http://schemas.openxmlformats.org/officeDocument/2006/customXml" ds:itemID="{B9850FAF-2415-4714-8E2A-3F6386A3DC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922BE6-49FC-4695-B111-57B1C272B1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b60155-0aa4-46a8-9cf1-26df0c8d59a9"/>
    <ds:schemaRef ds:uri="73b5ce25-09f7-4ea9-bce3-93ae2ebd24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Skabelon</vt:lpstr>
      <vt:lpstr>Skabelon!Udskriftsområde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Line Tønder</dc:creator>
  <cp:lastModifiedBy>Eva Friis</cp:lastModifiedBy>
  <cp:lastPrinted>2026-01-08T10:04:36Z</cp:lastPrinted>
  <dcterms:created xsi:type="dcterms:W3CDTF">2023-02-13T13:30:28Z</dcterms:created>
  <dcterms:modified xsi:type="dcterms:W3CDTF">2026-01-08T13:06:02Z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0x010100A0C2CD99F4DAE34B90F3DBC6771011C5</vt:lpwstr>
  </property>
  <property fmtid="{D5CDD505-2E9C-101B-9397-08002B2CF9AE}" pid="3" name="MediaServiceImageTags">
    <vt:lpwstr/>
  </property>
</Properties>
</file>