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eva/Desktop/"/>
    </mc:Choice>
  </mc:AlternateContent>
  <xr:revisionPtr revIDLastSave="0" documentId="8_{0DFEF3AD-5A73-3A4F-BE2E-8D6D045FAAB5}" xr6:coauthVersionLast="47" xr6:coauthVersionMax="47" xr10:uidLastSave="{00000000-0000-0000-0000-000000000000}"/>
  <bookViews>
    <workbookView xWindow="0" yWindow="0" windowWidth="44800" windowHeight="25200" xr2:uid="{00000000-000D-0000-FFFF-FFFF00000000}"/>
  </bookViews>
  <sheets>
    <sheet name="Ark1" sheetId="1" r:id="rId1"/>
  </sheets>
  <definedNames>
    <definedName name="_xlnm.Print_Area" localSheetId="0">'Ark1'!$A$1:$M$278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1" l="1"/>
  <c r="K45" i="1"/>
  <c r="G48" i="1"/>
  <c r="K48" i="1" s="1"/>
  <c r="G49" i="1"/>
  <c r="K49" i="1" s="1"/>
  <c r="A55" i="1"/>
  <c r="B55" i="1"/>
  <c r="C55" i="1"/>
  <c r="D55" i="1"/>
  <c r="E55" i="1"/>
  <c r="F55" i="1"/>
  <c r="G55" i="1"/>
  <c r="K50" i="1" l="1"/>
  <c r="K51" i="1" s="1"/>
  <c r="K52" i="1" l="1"/>
</calcChain>
</file>

<file path=xl/sharedStrings.xml><?xml version="1.0" encoding="utf-8"?>
<sst xmlns="http://schemas.openxmlformats.org/spreadsheetml/2006/main" count="277" uniqueCount="231">
  <si>
    <t>Turneteater</t>
  </si>
  <si>
    <t>Nr.:</t>
  </si>
  <si>
    <t>Dato:</t>
  </si>
  <si>
    <t>Afvigelser i de nedenfor trykte bestemmelser skal anføres i denne kontrakts § 10</t>
  </si>
  <si>
    <t>§ 1. Kontraktsparter:</t>
  </si>
  <si>
    <t>Turnéudbyder (sælger):</t>
  </si>
  <si>
    <t>Navn:</t>
  </si>
  <si>
    <t>Folketeatret</t>
  </si>
  <si>
    <t>www.folketeatret.dk</t>
  </si>
  <si>
    <t>Adresse:</t>
  </si>
  <si>
    <t>Hvidkildevej 64</t>
  </si>
  <si>
    <t>Postnr/by:</t>
  </si>
  <si>
    <t>2400 København NV</t>
  </si>
  <si>
    <t>Telefon:</t>
  </si>
  <si>
    <t>Mail:</t>
  </si>
  <si>
    <t>Kontakt:</t>
  </si>
  <si>
    <t>CVR nr.:</t>
  </si>
  <si>
    <t>30 63 50 51</t>
  </si>
  <si>
    <t>Bankkonto:</t>
  </si>
  <si>
    <t>4180 4175 210075</t>
  </si>
  <si>
    <t>Arrangør (køber):</t>
  </si>
  <si>
    <t>EAN nr.</t>
  </si>
  <si>
    <t>P-nr.:</t>
  </si>
  <si>
    <t>Mobil:</t>
  </si>
  <si>
    <t>§ 2. Forestilling og Spillested:</t>
  </si>
  <si>
    <t xml:space="preserve">Forestillingens titel: </t>
  </si>
  <si>
    <t>Spillested og adresse:</t>
  </si>
  <si>
    <t>Opførelsesdato(er) og tidspunkt(er):</t>
  </si>
  <si>
    <t>§ 3. Pris:</t>
  </si>
  <si>
    <t>Forestillingens pris, kr.</t>
  </si>
  <si>
    <t xml:space="preserve"> </t>
  </si>
  <si>
    <t>for</t>
  </si>
  <si>
    <t>forestillinger</t>
  </si>
  <si>
    <t>=</t>
  </si>
  <si>
    <t>kr.</t>
  </si>
  <si>
    <t>Følgende forestillinger</t>
  </si>
  <si>
    <t>Rabat ved</t>
  </si>
  <si>
    <r>
      <t xml:space="preserve"> </t>
    </r>
    <r>
      <rPr>
        <sz val="9"/>
        <color theme="1"/>
        <rFont val="Verdana"/>
        <family val="2"/>
      </rPr>
      <t>titler</t>
    </r>
  </si>
  <si>
    <t>%</t>
  </si>
  <si>
    <t>Dyreste forestilling, kr.</t>
  </si>
  <si>
    <t>% rabat heraf</t>
  </si>
  <si>
    <t>Beløb excl. moms</t>
  </si>
  <si>
    <t>Moms 25%</t>
  </si>
  <si>
    <t>Beløb i alt</t>
  </si>
  <si>
    <t>Priserne er incl. alle afgifter til KODA/Gramex samt royalties.</t>
  </si>
  <si>
    <t>Der betales ekstra kr.</t>
  </si>
  <si>
    <t xml:space="preserve"> + moms pr. tilskuer ud over de aftalte:</t>
  </si>
  <si>
    <t>Ungdomsbilletter ud over de første 350 (eller 100), kan afregnes for 50,- kr.+ moms til unge under 25 år.</t>
  </si>
  <si>
    <t>Opgørelsen af billetternes fordeling mellem voksne og børn/unge skal fremgå af billetrapporten.</t>
  </si>
  <si>
    <t>efter opførelsen. Rapporten skal indeholde tilskuertal fordelt på abonnement, løssalg, unge og fribilletter.</t>
  </si>
  <si>
    <t>Fribilletter og sponsorbilletter tælles med og afregnes som øvrige billetter ved mere end 350 solgte.</t>
  </si>
  <si>
    <t>Folketeatrets tilgodehavende forfalder til betaling på opførelsesdagen med sidste rettidige betalingsdag</t>
  </si>
  <si>
    <t>Efter sidste rettidige betalingsdato påløber renter og rykkergebyrer efter Rentelovens bestemmelser.</t>
  </si>
  <si>
    <t>§ 4.  Beskrivelse af forestillingen:</t>
  </si>
  <si>
    <t>Forestillingen er købt af arrangøren på baggrund af det af Folketeatret udarbejdede materiale, som er</t>
  </si>
  <si>
    <t>udleveret/sendt til køber:</t>
  </si>
  <si>
    <t>Folketeatret er forpligtet til uden ugrundet ophold at orientere arrangøren i tilfælde af, at der foretages</t>
  </si>
  <si>
    <t>væsentlige ændringer i forhold til den i materialet anførte beskrivelse af den købte forestilling.</t>
  </si>
  <si>
    <r>
      <t xml:space="preserve">A. Følgende skuespillere medvirker: </t>
    </r>
    <r>
      <rPr>
        <b/>
        <sz val="9"/>
        <color theme="1"/>
        <rFont val="Verdana"/>
        <family val="2"/>
      </rPr>
      <t>Se materiale, hjemmeside samt udsendte nyhedsbreve.</t>
    </r>
  </si>
  <si>
    <t>minutter.</t>
  </si>
  <si>
    <t xml:space="preserve"> uden pause</t>
  </si>
  <si>
    <t>med pause</t>
  </si>
  <si>
    <t>Senere ændringer meddeles straks til arrangøren.</t>
  </si>
  <si>
    <t>Særlige krav til spillestedet anføres under § 10. Særlige aftaler.</t>
  </si>
  <si>
    <t>§ 5.   Fotografering og optagelse til TV-forevisning m.v.:</t>
  </si>
  <si>
    <t>Det er arrangørens forpligtelse at påse, at noget sådant ikke finder sted.</t>
  </si>
  <si>
    <t>Hvis Folketeatret har ladet forestillingen optage til forevisning på TV, via kabeltv eller et internetbaseret</t>
  </si>
  <si>
    <t>medie, er det aftalt</t>
  </si>
  <si>
    <r>
      <t xml:space="preserve">at forevisning </t>
    </r>
    <r>
      <rPr>
        <u/>
        <sz val="9"/>
        <color theme="1"/>
        <rFont val="Verdana"/>
        <family val="2"/>
      </rPr>
      <t>ikke</t>
    </r>
    <r>
      <rPr>
        <sz val="9"/>
        <color theme="1"/>
        <rFont val="Verdana"/>
        <family val="2"/>
      </rPr>
      <t xml:space="preserve"> må finde sted, før forestillingen har spillet i henhold til denne kontrakt.</t>
    </r>
  </si>
  <si>
    <t>at forevisning må finde sted før, forestillingen har spillet i henhold til denne kontrakt.</t>
  </si>
  <si>
    <t>Hvis forestillingen har været vist på TV, via kabeltv eller et internetbaseret medie oplyses dette i § 10.</t>
  </si>
  <si>
    <t>§ 6.  Arrangørens forpligtelser:</t>
  </si>
  <si>
    <t>Det er arrangørens ansvar</t>
  </si>
  <si>
    <t>•</t>
  </si>
  <si>
    <t>senest 5 dage efter opførelsen at fremsende en billetsalgsrapport med det samlede</t>
  </si>
  <si>
    <t>at den årlige sikkerhedsgodkendelse hænger synligt ved trækkene.</t>
  </si>
  <si>
    <t>at scenerummet og dets installationer svarer nøje til den beskrivelse, arrangøren har udleveret til</t>
  </si>
  <si>
    <t>producenten. Særlige aftaler anføres i § 10.</t>
  </si>
  <si>
    <t xml:space="preserve">at adgangsveje, scenerum, snoreloft, garderober med lys og spejle samt toiletter/bad m.v. er </t>
  </si>
  <si>
    <t>fuldstændig ryddede, rengjorte og opvarmede ved Folketeatrets ankomst til stedet, og</t>
  </si>
  <si>
    <t>udelukkende til brug for Folketeatret.</t>
  </si>
  <si>
    <t>at der er tegnet sædvanlig erhvervsansvarsforsikring.</t>
  </si>
  <si>
    <t xml:space="preserve">at der er tegnet lovpligtig arbejdsskadeforsikring for de af arrangøren antagne hjælpere. </t>
  </si>
  <si>
    <t xml:space="preserve">at varetage relevant lokal markedsføring og formidling af forestillingen, baseret på </t>
  </si>
  <si>
    <t>turnéudbyders materiale jfr. § 7</t>
  </si>
  <si>
    <t>Billetterne kan kun bestilles af enten teater- eller turnechef, og de kan frigives til salg 48 timer før</t>
  </si>
  <si>
    <t>forestillingen, hvis Folketeatret ikke har bestilt dem.</t>
  </si>
  <si>
    <t>at Folketeatret krediteres som producent af forestillingen, uanset hvor den omtales af</t>
  </si>
  <si>
    <t>arrangøren - i brochurer, i pressemeddelelser, på nettet mv.</t>
  </si>
  <si>
    <t xml:space="preserve">Såfremt arrangøren afvikler arrangementer forud for eller efter forestillingen, skal dette foregå i et andet  </t>
  </si>
  <si>
    <t xml:space="preserve">lokale end teatersalen. </t>
  </si>
  <si>
    <t>Teatersalen skal være til Folketeatrets disposition til opstilling minimum</t>
  </si>
  <si>
    <t>6-7</t>
  </si>
  <si>
    <t>timer før forestillingsstart.</t>
  </si>
  <si>
    <t>Det påhviler arrangøren at stille med</t>
  </si>
  <si>
    <t>4-6</t>
  </si>
  <si>
    <t xml:space="preserve">med team-work og villige til at modtage instruktion </t>
  </si>
  <si>
    <t>timer før forestillingens start og</t>
  </si>
  <si>
    <t>1½-2</t>
  </si>
  <si>
    <t xml:space="preserve">timer </t>
  </si>
  <si>
    <t>fra forestillingens afslutning. Forventet tidsforbrug af hjælpere og forventet ankomsttidspunkt for teknik og</t>
  </si>
  <si>
    <t xml:space="preserve">Der er behov for garderobeplads til </t>
  </si>
  <si>
    <t>kvinder</t>
  </si>
  <si>
    <t>og</t>
  </si>
  <si>
    <t>I tilfælde af manglende lokalt scenemandskab er Folketeatret berettiget til at rekvirere det fornødne antal</t>
  </si>
  <si>
    <t xml:space="preserve">medhjælpere for arrangørens regning. Hvis arrangøren ikke kan skaffe det bestilte antal hjælpere, skal </t>
  </si>
  <si>
    <t xml:space="preserve">Folketeatret orienteres  senest 3 dage før arrangementet. </t>
  </si>
  <si>
    <t>§ 7.  Turneudbyders forpligtelser:</t>
  </si>
  <si>
    <t>Folketeatret er ansvarlig for sit personale, medbragt udstyr og for anvendelsen af teaterrum og garderober</t>
  </si>
  <si>
    <t xml:space="preserve">med udstyr og installationer. </t>
  </si>
  <si>
    <t xml:space="preserve">Ud over forestillingen som beskrevet i § 4 leverer Folketeatret - i det omfang det er produceret - </t>
  </si>
  <si>
    <t xml:space="preserve">pressemateriale, plakater uden påtryk, flyers, skolemateriale og evt. andet pr-materiale til arrangøren. </t>
  </si>
  <si>
    <t>Det påhviler turneudbyder på turneudbyders hjemmeside, hvor der oplyses om forestillingen, at indsætte</t>
  </si>
  <si>
    <t xml:space="preserve">et link til arrangørens hjemmeside/billetsalgsside. </t>
  </si>
  <si>
    <r>
      <t xml:space="preserve">på Folketeatrets hjemmeside </t>
    </r>
    <r>
      <rPr>
        <b/>
        <sz val="9"/>
        <color rgb="FF000000"/>
        <rFont val="Verdana"/>
        <family val="2"/>
      </rPr>
      <t>www.folketeatret.dk</t>
    </r>
  </si>
  <si>
    <t>§ 8.  Scenemesterbrevet:</t>
  </si>
  <si>
    <t>Scenemesterbrevet indeholder specificerede oplysninger om ankomst, forestillingens længde, pause, lokale</t>
  </si>
  <si>
    <t>medhjælpere, lys og lyd samt det præcise antal opstillingstimer.</t>
  </si>
  <si>
    <t xml:space="preserve">Scenemesterbrevet må IKKE indeholde krav/oplysninger, der fraviger de aftaler og/eller forøger </t>
  </si>
  <si>
    <t>de krav, der er fastlagt i denne kontrakt.</t>
  </si>
  <si>
    <t>Scenemesterbrevet er en integreret del af denne kontrakt.</t>
  </si>
  <si>
    <t>§ 9 A.  Forfald og aflysning (sygdom og force majeure):</t>
  </si>
  <si>
    <t>Folketeatret er berettiget til at udskifte en eller flere skuespillere som følge af sygdom, dødsfald eller anden</t>
  </si>
  <si>
    <t>lignende ikke påregnelig årsag. Den eller de berørte roller skal besættes på tilsvarende kunstneriske niveau.</t>
  </si>
  <si>
    <t>Meddelelse herom skal gives hurtigst muligt og uden unødigt ophold.</t>
  </si>
  <si>
    <t>Folketeatret er berettiget til at aflyse en forestilling i tilfælde af pludselig, under turneen, opstået sygdom</t>
  </si>
  <si>
    <t xml:space="preserve">blandt de medvirkende skuespillere eller teknikere, som ikke kan substitueres med kort varsel. </t>
  </si>
  <si>
    <t xml:space="preserve">I tilfælde af aflysning er både arrangør og Folketeatret forpligtet til at medvirke til at finde en dato for   </t>
  </si>
  <si>
    <t>genspilning af forestillingen, såfremt det er muligt.</t>
  </si>
  <si>
    <t>I øvrigt er dansk rets almindelige erstatningsregler gældende i tilfælde af kontraktsbrud, og kompensations-</t>
  </si>
  <si>
    <t xml:space="preserve">beløbet udbetales således ikke i disse tilfælde. </t>
  </si>
  <si>
    <t>Mulig erstatning beregnes efter erstatningsrettens almindelige regler for erstatning i kontrakt.</t>
  </si>
  <si>
    <t>Folketeatret hæfter ikke for manglende opfyldelse af forpligtelserne i denne kontrakt, såfremt det skyldes</t>
  </si>
  <si>
    <t>I sådanne tilfælde vil Arrangøren dog alene være forpligtet til at betale Folketeatret det, der måtte være</t>
  </si>
  <si>
    <t>dækning for i diverse kompensations-/hjælpepakker til området. Folketeatret vil ikke være erstatningspligtig</t>
  </si>
  <si>
    <t xml:space="preserve">overfor Arrangøren i videre omfang end, hvad der følger af den dialog, jfr. nedenfor, der skal optages om  </t>
  </si>
  <si>
    <t>mulige aftalte løsningsmodeller.</t>
  </si>
  <si>
    <t>Folketeatret og Arrangør forpligter sig til at afdække og søge kompensationer/tilskud, hvor det er muligt.</t>
  </si>
  <si>
    <t xml:space="preserve">Såfremt en af parterne undlader at søge mulige kompensationer og tilskud, vil denne part være forpligtet </t>
  </si>
  <si>
    <t xml:space="preserve">til at betale den anden parts tab ved ikke at gennemføre kontrakten og den anden parts mistede andel </t>
  </si>
  <si>
    <t>af den mulige kompensation/tilskud.</t>
  </si>
  <si>
    <t>Parterne forpligter sig til så tidligt som muligt at være i konstruktiv dialog om kompensationsordninger</t>
  </si>
  <si>
    <t>samt mulige løsningsmodeller i forhold til aftaleopfyldelse, der i videst muligt omfang sikrer en forholdsmæssig</t>
  </si>
  <si>
    <t>dækning af Folketeatrets og arrangørens omkostninger</t>
  </si>
  <si>
    <t xml:space="preserve">For så vidt angår Formidlingstilskud og andre tilsvarende forestillingsrelaterede tilskud, som Arrangøren </t>
  </si>
  <si>
    <t>at dække Arrangørens udgifter i forbindelse med forestillingen.</t>
  </si>
  <si>
    <t>§ 10. Særlige aftaler, herunder fravigelser i forhold til foranstående bestemmelser:</t>
  </si>
  <si>
    <t xml:space="preserve">Kan Folketeatret ikke rekvirere det fornødne antal medhjælpere i tilfælde af manglende lokalt </t>
  </si>
  <si>
    <t>Vedlagte bilag angående lastbiler, tilkørselsforhold og parkering er en del af denne kontrakt.</t>
  </si>
  <si>
    <t>Lys- og lydpult (FOH) placeres centralt i salen. Se bilag.</t>
  </si>
  <si>
    <t>Værneting er Københavns Byret.</t>
  </si>
  <si>
    <t xml:space="preserve">Oplysninger om hvor publikum er placeret, skal, af hensyn til lyddækning af teaterrummet, kunne  </t>
  </si>
  <si>
    <t>gives ved turneens ankomst på spilledagen.</t>
  </si>
  <si>
    <t xml:space="preserve">Hvis denne forestilling ligger i de første 2 uger efter turnepremieren, udsendes scenemesterbrevet </t>
  </si>
  <si>
    <t>mindre end 2 uger før spilledato.</t>
  </si>
  <si>
    <t>Vores scenografier kan blive max. 10 m brede, så vær opmærksom på om de yderste pladser på de</t>
  </si>
  <si>
    <t>første rækker kan se.</t>
  </si>
  <si>
    <t>Af sikkerheds hensyn skruer vi dekoration og lystårne mm. fast i scenegulvet.</t>
  </si>
  <si>
    <t>Folketeatret:</t>
  </si>
  <si>
    <t>Arrangør:</t>
  </si>
  <si>
    <t xml:space="preserve">Det påhviler arrangøren, at en person (scenemester eller anden instrueret person) med indgående kendskab </t>
  </si>
  <si>
    <t xml:space="preserve">og behjælpelig med betjening af træk under opstillingen og ved nedtagning af dekorationer og teknisk udstyr  </t>
  </si>
  <si>
    <t>samt under forestillingen.</t>
  </si>
  <si>
    <t>Programmer vil være digitale og gratis. QR kode udsendes inden forestillingen og medbringes på dagen.</t>
  </si>
  <si>
    <t>125,-</t>
  </si>
  <si>
    <t>Plakater og flyers bestilles af arrangøren på et udsendt link, og undervisningsmateriale, tekst og fotos hentes</t>
  </si>
  <si>
    <t>Strømkrav: min. 2 x 3 x 63 amp. stik. OBS: 1 x 63 + 2 x 32 amp. er ikke nok.</t>
  </si>
  <si>
    <t xml:space="preserve">til scenerummets tekniske installationer og vægtede træk er tilstede på scenen ved Folketeatrets ankomst  </t>
  </si>
  <si>
    <t xml:space="preserve">henblik på at styrke trygheden i fællesskabet, som har titlen: ”Stregen i Sandet”. Se: www.stregenisandet.dk </t>
  </si>
  <si>
    <t>§ 11: Code of conduct</t>
  </si>
  <si>
    <t xml:space="preserve">Begge parter er opmærksomme på den, af et bredt udvalg af organisationer, udarbejdede vejledning med </t>
  </si>
  <si>
    <t xml:space="preserve">  Faktura fremsendes pr. mail til kasserer</t>
  </si>
  <si>
    <t xml:space="preserve">  Scenemester</t>
  </si>
  <si>
    <t>www:</t>
  </si>
  <si>
    <t>Arrangøren fremsender billetrapport over tilskuertallet til Folketeatret pr. e-mail senest 5 hverdage</t>
  </si>
  <si>
    <t xml:space="preserve">Hvis Folketeatret må aflyse pga. sygdom betaler Folketeatret et  ikke momspligtigt kompensationsbeløb på </t>
  </si>
  <si>
    <t xml:space="preserve">kr. 20,00 pr. solgt billet. Opgørelse over solgte billetter fremsendes senest 8 dage efter meddelelse om </t>
  </si>
  <si>
    <t xml:space="preserve">aflysning er givet. </t>
  </si>
  <si>
    <t>scenemandskab (jf. § 6), tilsendes arrangøren en regning på kr.: 2000,-, ex.moms, pr. mand der manglede.</t>
  </si>
  <si>
    <t>X</t>
  </si>
  <si>
    <t>B.  Forestillingens cirka varighed er anslået til:</t>
  </si>
  <si>
    <r>
      <t xml:space="preserve">Prisen er gældende for op til: </t>
    </r>
    <r>
      <rPr>
        <b/>
        <u/>
        <sz val="9"/>
        <color theme="1"/>
        <rFont val="Verdana"/>
        <family val="2"/>
      </rPr>
      <t>350</t>
    </r>
    <r>
      <rPr>
        <sz val="9"/>
        <color theme="1"/>
        <rFont val="Verdana"/>
        <family val="2"/>
      </rPr>
      <t xml:space="preserve"> tilskuere i salen, for forestilling 2 og flere dog </t>
    </r>
    <r>
      <rPr>
        <b/>
        <u/>
        <sz val="9"/>
        <color theme="1"/>
        <rFont val="Verdana"/>
        <family val="2"/>
      </rPr>
      <t>100</t>
    </r>
    <r>
      <rPr>
        <sz val="9"/>
        <color theme="1"/>
        <rFont val="Verdana"/>
        <family val="2"/>
      </rPr>
      <t xml:space="preserve"> tilskuere</t>
    </r>
  </si>
  <si>
    <t>§ 9 B.  Pandemier og epidemier</t>
  </si>
  <si>
    <t>Scenemesterbrevet vil  eventuelt kunne indeholde gældende retningslinjer for forebyggelse og håndtering af                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                                                                                      </t>
  </si>
  <si>
    <t>sygdomsepidemier eller -pandemier, der som minimum følger Sundhedsstyrelsens retningslinjer.                                       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                                                         </t>
  </si>
  <si>
    <t>Folketeatrets mulighed for at entrere med eksterne hjælpere for arrangørens regning.                                                             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                            </t>
  </si>
  <si>
    <t>Disse retningslinjer kan være justerede, dvs. omfatte flere krav/hensyn ift. Folketeatrets ansatte, og omfatter også                        </t>
  </si>
  <si>
    <t>de lokale hjælpere, ansatte m. fl., der måtte skulle bistå i opsætning og afvikling af forestillingen.                               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                                                         </t>
  </si>
  <si>
    <t>I tilfælde af at retningslinjerne ikke kan overholdes af arrangørens ansatte/hjælpere, henvises til                                               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                                                         </t>
  </si>
  <si>
    <t xml:space="preserve">Det er et ufravigeligt krav, at hvis der opstår en sådan situation, at alle de nævnte følger Folketeatrets retningslinjer. </t>
  </si>
  <si>
    <t>at den teatersal, der skal benyttes til forestillingen, er fuldt ud funktionsdygtig og lovlig,</t>
  </si>
  <si>
    <t>350</t>
  </si>
  <si>
    <t>100</t>
  </si>
  <si>
    <r>
      <t xml:space="preserve">Det er </t>
    </r>
    <r>
      <rPr>
        <u/>
        <sz val="9"/>
        <color theme="1"/>
        <rFont val="Verdana"/>
        <family val="2"/>
      </rPr>
      <t>IKKE</t>
    </r>
    <r>
      <rPr>
        <sz val="9"/>
        <color theme="1"/>
        <rFont val="Verdana"/>
        <family val="2"/>
      </rPr>
      <t xml:space="preserve"> tilladt at fotografere eller videofilme under forestillingen, ej heller med mobiltelefon, Ipad og lign.</t>
    </r>
  </si>
  <si>
    <t>el- og lysinstallationer samt træk)</t>
  </si>
  <si>
    <t>samt at der foreligger de fornødne skriftlige godkendelser (certifikater af tekniske installationer,</t>
  </si>
  <si>
    <t>at der stilles 2 billetter frit til rådighed for Folketeatret til hver forestilling.</t>
  </si>
  <si>
    <t xml:space="preserve">har modtaget (og som ikke helt eller delvist skal returneres til tilskudsgiver som følge af </t>
  </si>
  <si>
    <r>
      <rPr>
        <sz val="9"/>
        <color rgb="FF000000"/>
        <rFont val="Verdana"/>
        <family val="2"/>
      </rPr>
      <t>aflysningen), skal Arrangøren betale Folketeatret  minimum 75 % af dette. De resterende 25 % går til</t>
    </r>
    <r>
      <rPr>
        <b/>
        <sz val="9"/>
        <color rgb="FF000000"/>
        <rFont val="Verdana"/>
        <family val="2"/>
      </rPr>
      <t xml:space="preserve"> </t>
    </r>
  </si>
  <si>
    <t>foregår under en god, konstruktiv, tryg og værdig arbejdskultur.</t>
  </si>
  <si>
    <t xml:space="preserve">Parterne i denne kontrakt er enige om, at den samlede afvikling af den af kontrakten omfattede forestilling </t>
  </si>
  <si>
    <t>Scenemesterbrev sendes til følgende:</t>
  </si>
  <si>
    <t>vides endnu ikke</t>
  </si>
  <si>
    <t xml:space="preserve">at alle brandregulativer er overholdt, og der er indkaldt brandmænd, hvis dette kræves på </t>
  </si>
  <si>
    <t>spillestedet under opførelsen.</t>
  </si>
  <si>
    <t xml:space="preserve">personer (stærke m/k over 18 år og max. 67 år) som er </t>
  </si>
  <si>
    <t xml:space="preserve">til rådighed ved ind-/udbæring, opstilling og nedtagning af dekorationer og teknisk udstyr, samt er fortrolige  </t>
  </si>
  <si>
    <t>under samme betingelser som i foregående afsnit at medvirke til at finde en dato for genspilning</t>
  </si>
  <si>
    <t xml:space="preserve">Ved evt. aflysning på grund af ekstreme vejrforhold er kontraktens parter forpligtet til, på samme måde og </t>
  </si>
  <si>
    <t xml:space="preserve">Aflysning som følge af Covid-19, eller andre pandemier/epidemier, og myndighedsindgreb i den sammenhæng, </t>
  </si>
  <si>
    <t>den 1.juni 2021 ikke som force majeure.</t>
  </si>
  <si>
    <t xml:space="preserve">der umuliggør eller begrænser parternes mulighed for at efterleve kontrakten, betragtes efter </t>
  </si>
  <si>
    <t>overenskomststridig strejke, lockout, naturkatastrofer eller anden lignende indgribende årsag.</t>
  </si>
  <si>
    <t>2025-26</t>
  </si>
  <si>
    <t>november 2024</t>
  </si>
  <si>
    <r>
      <t xml:space="preserve">Dette materiale er udarbejdet af Folketeatret i: </t>
    </r>
    <r>
      <rPr>
        <b/>
        <u/>
        <sz val="9"/>
        <color theme="1"/>
        <rFont val="Verdana"/>
        <family val="2"/>
      </rPr>
      <t xml:space="preserve"> november 2024</t>
    </r>
    <r>
      <rPr>
        <sz val="9"/>
        <color theme="1"/>
        <rFont val="Verdana"/>
        <family val="2"/>
      </rPr>
      <t>, evt. suppleret med nyhedsbreve.</t>
    </r>
  </si>
  <si>
    <r>
      <t>X</t>
    </r>
    <r>
      <rPr>
        <b/>
        <sz val="9"/>
        <rFont val="Verdana"/>
        <family val="2"/>
      </rPr>
      <t xml:space="preserve"> mænd</t>
    </r>
  </si>
  <si>
    <r>
      <rPr>
        <b/>
        <sz val="9"/>
        <color rgb="FFFF0000"/>
        <rFont val="Verdana"/>
        <family val="2"/>
      </rPr>
      <t>X</t>
    </r>
    <r>
      <rPr>
        <b/>
        <sz val="9"/>
        <color theme="1"/>
        <rFont val="Verdana"/>
        <family val="2"/>
      </rPr>
      <t xml:space="preserve"> teknikere</t>
    </r>
  </si>
  <si>
    <t>med mindre der er tale om 2 forestillinger på samme dag.</t>
  </si>
  <si>
    <t xml:space="preserve">Arrangøren påtager sig ikke leverance af mad, sodavand, mineral- og kildevand, kaffe og lignende, </t>
  </si>
  <si>
    <r>
      <t xml:space="preserve">Scenemesterbrevet udsendes til arrangøren </t>
    </r>
    <r>
      <rPr>
        <b/>
        <sz val="9"/>
        <color rgb="FF000000"/>
        <rFont val="Verdana"/>
        <family val="2"/>
      </rPr>
      <t>2 uger</t>
    </r>
    <r>
      <rPr>
        <sz val="9"/>
        <color rgb="FF000000"/>
        <rFont val="Verdana"/>
        <family val="2"/>
      </rPr>
      <t xml:space="preserve"> før forestillingen spilles.</t>
    </r>
  </si>
  <si>
    <r>
      <t xml:space="preserve">Denne kontrakt underskrives og returneres til Folketeatret senest den: </t>
    </r>
    <r>
      <rPr>
        <i/>
        <sz val="9"/>
        <color rgb="FFFF0000"/>
        <rFont val="Verdana"/>
        <family val="2"/>
      </rPr>
      <t>1 måned efter udsendelsesdagen</t>
    </r>
  </si>
  <si>
    <t>DT/Folketeatret</t>
  </si>
  <si>
    <t xml:space="preserve">senest 8 hverdage efter opførelsesdagen. </t>
  </si>
  <si>
    <t xml:space="preserve">chse@folketeatret.dk </t>
  </si>
  <si>
    <t>tilskuertal fordelt på publikumskategorier til Folketeatret på mail til: turne@folketeatret.dk</t>
  </si>
  <si>
    <t xml:space="preserve">Det er kun tilladt at filme og tage billeder under applausen og fremkaldelserne helt til sidst. </t>
  </si>
  <si>
    <t>Christine Seierstad</t>
  </si>
  <si>
    <t>81771379</t>
  </si>
  <si>
    <t>F..: Forestillingens titel</t>
  </si>
  <si>
    <t xml:space="preserve">Her skrives alle aftaler man har med Folketeatret.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</si>
</sst>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u/>
      <sz val="11"/>
      <color theme="10"/>
      <name val="Arial"/>
      <family val="2"/>
    </font>
    <font>
      <b/>
      <u/>
      <sz val="9"/>
      <color theme="10"/>
      <name val="Verdana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sz val="9"/>
      <color indexed="8"/>
      <name val="Arial"/>
      <family val="2"/>
    </font>
    <font>
      <sz val="9"/>
      <color theme="0"/>
      <name val="Verdana"/>
      <family val="2"/>
    </font>
    <font>
      <sz val="11"/>
      <color theme="0"/>
      <name val="Arial"/>
      <family val="2"/>
    </font>
    <font>
      <sz val="9"/>
      <color rgb="FFFF0000"/>
      <name val="Verdana"/>
      <family val="2"/>
    </font>
    <font>
      <sz val="9"/>
      <color rgb="FFFFFFFF"/>
      <name val="Arial"/>
      <family val="2"/>
    </font>
    <font>
      <b/>
      <sz val="9"/>
      <color theme="0"/>
      <name val="Verdana"/>
      <family val="2"/>
    </font>
    <font>
      <b/>
      <i/>
      <sz val="11"/>
      <color theme="1"/>
      <name val="Arial"/>
      <family val="2"/>
    </font>
    <font>
      <i/>
      <sz val="9"/>
      <color theme="1"/>
      <name val="Verdana"/>
      <family val="2"/>
    </font>
    <font>
      <sz val="9"/>
      <color rgb="FF000000"/>
      <name val="Verdana"/>
      <family val="2"/>
    </font>
    <font>
      <i/>
      <sz val="9"/>
      <color rgb="FF000000"/>
      <name val="Verdana"/>
      <family val="2"/>
    </font>
    <font>
      <b/>
      <i/>
      <sz val="9"/>
      <color theme="1"/>
      <name val="Verdana"/>
      <family val="2"/>
    </font>
    <font>
      <u/>
      <sz val="9"/>
      <color theme="1"/>
      <name val="Verdana"/>
      <family val="2"/>
    </font>
    <font>
      <b/>
      <u/>
      <sz val="9"/>
      <color theme="1"/>
      <name val="Verdana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Verdana"/>
      <family val="2"/>
    </font>
    <font>
      <u/>
      <sz val="9"/>
      <color rgb="FF000000"/>
      <name val="Verdana"/>
      <family val="2"/>
    </font>
    <font>
      <b/>
      <sz val="10"/>
      <color rgb="FF000000"/>
      <name val="Verdana"/>
      <family val="2"/>
    </font>
    <font>
      <i/>
      <sz val="8"/>
      <color theme="1"/>
      <name val="Verdana"/>
      <family val="2"/>
    </font>
    <font>
      <i/>
      <u/>
      <sz val="9"/>
      <color rgb="FF000000"/>
      <name val="Verdana"/>
      <family val="2"/>
    </font>
    <font>
      <sz val="11"/>
      <color theme="1"/>
      <name val="Verdana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Calibri Light"/>
      <family val="2"/>
      <scheme val="major"/>
    </font>
    <font>
      <i/>
      <sz val="9"/>
      <color rgb="FF000000"/>
      <name val="Calibri Light"/>
      <family val="2"/>
      <scheme val="major"/>
    </font>
    <font>
      <i/>
      <sz val="9"/>
      <color theme="1"/>
      <name val="Calibri Light"/>
      <family val="2"/>
      <scheme val="major"/>
    </font>
    <font>
      <b/>
      <i/>
      <sz val="9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9"/>
      <color rgb="FFFF0000"/>
      <name val="Verdana"/>
      <family val="2"/>
    </font>
    <font>
      <b/>
      <sz val="9"/>
      <name val="Verdana"/>
      <family val="2"/>
    </font>
    <font>
      <b/>
      <u/>
      <sz val="9"/>
      <color rgb="FFFF0000"/>
      <name val="Verdana"/>
      <family val="2"/>
    </font>
    <font>
      <i/>
      <sz val="9"/>
      <color rgb="FFFF0000"/>
      <name val="Verdana"/>
      <family val="2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35" fillId="0" borderId="0"/>
  </cellStyleXfs>
  <cellXfs count="2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9" fontId="4" fillId="0" borderId="1" xfId="0" applyNumberFormat="1" applyFont="1" applyBorder="1" applyProtection="1">
      <protection locked="0"/>
    </xf>
    <xf numFmtId="49" fontId="2" fillId="0" borderId="1" xfId="0" applyNumberFormat="1" applyFont="1" applyBorder="1"/>
    <xf numFmtId="0" fontId="0" fillId="0" borderId="1" xfId="0" applyBorder="1"/>
    <xf numFmtId="0" fontId="5" fillId="0" borderId="0" xfId="0" applyFont="1"/>
    <xf numFmtId="0" fontId="5" fillId="0" borderId="1" xfId="0" applyFont="1" applyBorder="1"/>
    <xf numFmtId="0" fontId="6" fillId="0" borderId="0" xfId="0" applyFont="1"/>
    <xf numFmtId="0" fontId="4" fillId="0" borderId="0" xfId="0" applyFont="1"/>
    <xf numFmtId="49" fontId="4" fillId="0" borderId="1" xfId="0" applyNumberFormat="1" applyFont="1" applyBorder="1"/>
    <xf numFmtId="0" fontId="8" fillId="0" borderId="1" xfId="1" applyFont="1" applyBorder="1"/>
    <xf numFmtId="0" fontId="4" fillId="0" borderId="1" xfId="0" applyFont="1" applyBorder="1"/>
    <xf numFmtId="49" fontId="5" fillId="0" borderId="1" xfId="0" applyNumberFormat="1" applyFont="1" applyBorder="1"/>
    <xf numFmtId="0" fontId="5" fillId="0" borderId="2" xfId="0" applyFont="1" applyBorder="1"/>
    <xf numFmtId="0" fontId="9" fillId="0" borderId="0" xfId="0" applyFont="1"/>
    <xf numFmtId="0" fontId="0" fillId="0" borderId="2" xfId="0" applyBorder="1"/>
    <xf numFmtId="0" fontId="11" fillId="0" borderId="1" xfId="0" applyFont="1" applyBorder="1"/>
    <xf numFmtId="0" fontId="12" fillId="0" borderId="1" xfId="0" applyFont="1" applyBorder="1"/>
    <xf numFmtId="0" fontId="11" fillId="0" borderId="0" xfId="0" applyFont="1" applyAlignment="1">
      <alignment horizontal="left" indent="1"/>
    </xf>
    <xf numFmtId="0" fontId="11" fillId="0" borderId="2" xfId="0" applyFont="1" applyBorder="1"/>
    <xf numFmtId="4" fontId="4" fillId="0" borderId="1" xfId="0" quotePrefix="1" applyNumberFormat="1" applyFont="1" applyBorder="1" applyAlignment="1" applyProtection="1">
      <alignment horizontal="right"/>
      <protection locked="0"/>
    </xf>
    <xf numFmtId="3" fontId="4" fillId="0" borderId="1" xfId="0" applyNumberFormat="1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/>
      <protection locked="0"/>
    </xf>
    <xf numFmtId="4" fontId="4" fillId="0" borderId="1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49" fontId="4" fillId="0" borderId="3" xfId="0" applyNumberFormat="1" applyFont="1" applyBorder="1" applyAlignment="1" applyProtection="1">
      <alignment horizontal="center"/>
      <protection locked="0"/>
    </xf>
    <xf numFmtId="0" fontId="20" fillId="0" borderId="0" xfId="0" applyFont="1"/>
    <xf numFmtId="49" fontId="21" fillId="0" borderId="0" xfId="0" applyNumberFormat="1" applyFont="1"/>
    <xf numFmtId="0" fontId="21" fillId="0" borderId="0" xfId="0" applyFont="1"/>
    <xf numFmtId="49" fontId="21" fillId="0" borderId="1" xfId="0" applyNumberFormat="1" applyFont="1" applyBorder="1"/>
    <xf numFmtId="0" fontId="21" fillId="0" borderId="1" xfId="0" applyFont="1" applyBorder="1"/>
    <xf numFmtId="0" fontId="28" fillId="0" borderId="1" xfId="0" applyFont="1" applyBorder="1"/>
    <xf numFmtId="0" fontId="1" fillId="0" borderId="1" xfId="0" applyFont="1" applyBorder="1"/>
    <xf numFmtId="0" fontId="22" fillId="0" borderId="0" xfId="0" applyFont="1"/>
    <xf numFmtId="0" fontId="21" fillId="0" borderId="0" xfId="0" applyFont="1" applyAlignment="1">
      <alignment horizontal="right"/>
    </xf>
    <xf numFmtId="49" fontId="21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33" fillId="0" borderId="0" xfId="0" applyFont="1"/>
    <xf numFmtId="0" fontId="34" fillId="0" borderId="0" xfId="0" applyFont="1"/>
    <xf numFmtId="0" fontId="19" fillId="0" borderId="0" xfId="0" applyFont="1" applyProtection="1">
      <protection locked="0"/>
    </xf>
    <xf numFmtId="0" fontId="21" fillId="0" borderId="2" xfId="0" applyFont="1" applyBorder="1"/>
    <xf numFmtId="0" fontId="28" fillId="0" borderId="2" xfId="0" applyFont="1" applyBorder="1"/>
    <xf numFmtId="49" fontId="21" fillId="0" borderId="2" xfId="0" applyNumberFormat="1" applyFont="1" applyBorder="1"/>
    <xf numFmtId="0" fontId="7" fillId="0" borderId="1" xfId="1" applyBorder="1"/>
    <xf numFmtId="0" fontId="11" fillId="0" borderId="0" xfId="0" applyFont="1"/>
    <xf numFmtId="49" fontId="7" fillId="0" borderId="0" xfId="1" applyNumberFormat="1" applyFill="1" applyBorder="1" applyProtection="1">
      <protection locked="0"/>
    </xf>
    <xf numFmtId="0" fontId="11" fillId="0" borderId="5" xfId="0" applyFont="1" applyBorder="1"/>
    <xf numFmtId="0" fontId="11" fillId="0" borderId="5" xfId="0" applyFont="1" applyBorder="1" applyAlignment="1">
      <alignment horizontal="right"/>
    </xf>
    <xf numFmtId="49" fontId="4" fillId="0" borderId="9" xfId="0" applyNumberFormat="1" applyFont="1" applyBorder="1" applyProtection="1">
      <protection locked="0"/>
    </xf>
    <xf numFmtId="0" fontId="11" fillId="0" borderId="9" xfId="0" applyFont="1" applyBorder="1"/>
    <xf numFmtId="0" fontId="13" fillId="0" borderId="9" xfId="0" applyFont="1" applyBorder="1"/>
    <xf numFmtId="0" fontId="11" fillId="0" borderId="9" xfId="0" applyFont="1" applyBorder="1" applyAlignment="1">
      <alignment horizontal="right"/>
    </xf>
    <xf numFmtId="0" fontId="11" fillId="0" borderId="10" xfId="0" applyFont="1" applyBorder="1"/>
    <xf numFmtId="0" fontId="11" fillId="0" borderId="11" xfId="0" applyFont="1" applyBorder="1"/>
    <xf numFmtId="0" fontId="11" fillId="0" borderId="6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5" fillId="0" borderId="5" xfId="0" applyFont="1" applyBorder="1"/>
    <xf numFmtId="0" fontId="4" fillId="0" borderId="5" xfId="0" applyFont="1" applyBorder="1"/>
    <xf numFmtId="0" fontId="5" fillId="0" borderId="11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5" xfId="0" applyFont="1" applyBorder="1"/>
    <xf numFmtId="0" fontId="12" fillId="0" borderId="5" xfId="0" applyFont="1" applyBorder="1" applyAlignment="1">
      <alignment horizontal="right"/>
    </xf>
    <xf numFmtId="0" fontId="0" fillId="3" borderId="0" xfId="0" applyFill="1"/>
    <xf numFmtId="0" fontId="5" fillId="3" borderId="0" xfId="0" applyFont="1" applyFill="1"/>
    <xf numFmtId="0" fontId="4" fillId="3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horizontal="right"/>
    </xf>
    <xf numFmtId="49" fontId="12" fillId="3" borderId="0" xfId="0" applyNumberFormat="1" applyFont="1" applyFill="1" applyProtection="1">
      <protection locked="0"/>
    </xf>
    <xf numFmtId="49" fontId="4" fillId="3" borderId="0" xfId="0" applyNumberFormat="1" applyFont="1" applyFill="1" applyProtection="1">
      <protection locked="0"/>
    </xf>
    <xf numFmtId="0" fontId="13" fillId="3" borderId="0" xfId="0" applyFont="1" applyFill="1"/>
    <xf numFmtId="49" fontId="4" fillId="3" borderId="0" xfId="0" applyNumberFormat="1" applyFont="1" applyFill="1"/>
    <xf numFmtId="49" fontId="5" fillId="0" borderId="0" xfId="0" applyNumberFormat="1" applyFont="1"/>
    <xf numFmtId="49" fontId="5" fillId="2" borderId="8" xfId="2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49" fontId="22" fillId="0" borderId="0" xfId="0" applyNumberFormat="1" applyFont="1"/>
    <xf numFmtId="0" fontId="28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4" fillId="0" borderId="0" xfId="0" applyFont="1" applyAlignment="1">
      <alignment horizontal="left" indent="1"/>
    </xf>
    <xf numFmtId="49" fontId="4" fillId="0" borderId="0" xfId="0" applyNumberFormat="1" applyFont="1"/>
    <xf numFmtId="0" fontId="24" fillId="0" borderId="0" xfId="0" applyFont="1"/>
    <xf numFmtId="0" fontId="25" fillId="0" borderId="0" xfId="0" applyFont="1"/>
    <xf numFmtId="0" fontId="24" fillId="0" borderId="1" xfId="0" applyFont="1" applyBorder="1"/>
    <xf numFmtId="49" fontId="4" fillId="0" borderId="2" xfId="0" applyNumberFormat="1" applyFont="1" applyBorder="1"/>
    <xf numFmtId="0" fontId="5" fillId="0" borderId="2" xfId="0" applyFont="1" applyBorder="1" applyAlignment="1">
      <alignment horizontal="left" indent="1"/>
    </xf>
    <xf numFmtId="0" fontId="4" fillId="0" borderId="2" xfId="0" applyFont="1" applyBorder="1"/>
    <xf numFmtId="0" fontId="9" fillId="0" borderId="1" xfId="0" applyFont="1" applyBorder="1"/>
    <xf numFmtId="49" fontId="5" fillId="0" borderId="2" xfId="0" applyNumberFormat="1" applyFont="1" applyBorder="1"/>
    <xf numFmtId="0" fontId="10" fillId="0" borderId="2" xfId="0" applyFont="1" applyBorder="1" applyAlignment="1">
      <alignment vertical="center"/>
    </xf>
    <xf numFmtId="0" fontId="11" fillId="0" borderId="0" xfId="0" applyFont="1" applyAlignment="1">
      <alignment horizontal="right"/>
    </xf>
    <xf numFmtId="49" fontId="4" fillId="0" borderId="0" xfId="0" applyNumberFormat="1" applyFont="1" applyProtection="1">
      <protection locked="0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9" fontId="4" fillId="0" borderId="2" xfId="0" applyNumberFormat="1" applyFont="1" applyBorder="1" applyProtection="1">
      <protection locked="0"/>
    </xf>
    <xf numFmtId="49" fontId="12" fillId="0" borderId="2" xfId="0" applyNumberFormat="1" applyFont="1" applyBorder="1"/>
    <xf numFmtId="0" fontId="12" fillId="0" borderId="2" xfId="0" applyFont="1" applyBorder="1"/>
    <xf numFmtId="0" fontId="11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right"/>
    </xf>
    <xf numFmtId="49" fontId="11" fillId="0" borderId="2" xfId="0" applyNumberFormat="1" applyFont="1" applyBorder="1"/>
    <xf numFmtId="0" fontId="13" fillId="0" borderId="2" xfId="0" applyFont="1" applyBorder="1"/>
    <xf numFmtId="0" fontId="4" fillId="0" borderId="2" xfId="0" applyFont="1" applyBorder="1" applyProtection="1">
      <protection locked="0"/>
    </xf>
    <xf numFmtId="1" fontId="11" fillId="0" borderId="2" xfId="0" applyNumberFormat="1" applyFont="1" applyBorder="1" applyAlignment="1">
      <alignment horizontal="left"/>
    </xf>
    <xf numFmtId="0" fontId="13" fillId="0" borderId="5" xfId="0" applyFont="1" applyBorder="1"/>
    <xf numFmtId="49" fontId="4" fillId="0" borderId="5" xfId="0" applyNumberFormat="1" applyFont="1" applyBorder="1" applyProtection="1">
      <protection locked="0"/>
    </xf>
    <xf numFmtId="49" fontId="25" fillId="0" borderId="1" xfId="0" applyNumberFormat="1" applyFont="1" applyBorder="1" applyProtection="1">
      <protection locked="0"/>
    </xf>
    <xf numFmtId="0" fontId="25" fillId="0" borderId="1" xfId="0" applyFont="1" applyBorder="1"/>
    <xf numFmtId="0" fontId="5" fillId="0" borderId="0" xfId="0" applyFont="1" applyAlignment="1">
      <alignment horizontal="center"/>
    </xf>
    <xf numFmtId="4" fontId="5" fillId="0" borderId="0" xfId="0" applyNumberFormat="1" applyFont="1"/>
    <xf numFmtId="0" fontId="5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4" fontId="16" fillId="0" borderId="0" xfId="0" applyNumberFormat="1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6" fillId="0" borderId="0" xfId="0" applyFont="1"/>
    <xf numFmtId="49" fontId="4" fillId="0" borderId="0" xfId="0" applyNumberFormat="1" applyFont="1" applyAlignment="1">
      <alignment horizontal="right"/>
    </xf>
    <xf numFmtId="0" fontId="19" fillId="0" borderId="0" xfId="0" applyFont="1"/>
    <xf numFmtId="0" fontId="23" fillId="0" borderId="0" xfId="0" applyFont="1"/>
    <xf numFmtId="1" fontId="4" fillId="0" borderId="0" xfId="0" applyNumberFormat="1" applyFont="1" applyAlignment="1">
      <alignment horizontal="center"/>
    </xf>
    <xf numFmtId="0" fontId="26" fillId="0" borderId="0" xfId="0" applyFont="1"/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2" borderId="0" xfId="0" applyFont="1" applyFill="1"/>
    <xf numFmtId="0" fontId="27" fillId="0" borderId="0" xfId="0" applyFont="1"/>
    <xf numFmtId="0" fontId="4" fillId="2" borderId="0" xfId="0" applyFont="1" applyFill="1"/>
    <xf numFmtId="49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" fontId="4" fillId="0" borderId="0" xfId="0" applyNumberFormat="1" applyFont="1" applyAlignment="1">
      <alignment horizontal="left"/>
    </xf>
    <xf numFmtId="1" fontId="4" fillId="0" borderId="0" xfId="0" applyNumberFormat="1" applyFont="1" applyAlignment="1" applyProtection="1">
      <alignment horizontal="center"/>
      <protection locked="0"/>
    </xf>
    <xf numFmtId="4" fontId="4" fillId="0" borderId="0" xfId="0" applyNumberFormat="1" applyFont="1" applyAlignment="1" applyProtection="1">
      <alignment horizontal="right"/>
      <protection locked="0"/>
    </xf>
    <xf numFmtId="1" fontId="5" fillId="0" borderId="0" xfId="0" applyNumberFormat="1" applyFont="1" applyAlignment="1">
      <alignment horizontal="center"/>
    </xf>
    <xf numFmtId="0" fontId="17" fillId="0" borderId="0" xfId="0" applyFont="1"/>
    <xf numFmtId="0" fontId="5" fillId="2" borderId="0" xfId="0" applyFont="1" applyFill="1" applyAlignment="1">
      <alignment horizontal="right"/>
    </xf>
    <xf numFmtId="0" fontId="29" fillId="2" borderId="0" xfId="0" applyFont="1" applyFill="1"/>
    <xf numFmtId="0" fontId="21" fillId="2" borderId="0" xfId="0" applyFont="1" applyFill="1"/>
    <xf numFmtId="0" fontId="28" fillId="2" borderId="0" xfId="0" applyFont="1" applyFill="1"/>
    <xf numFmtId="0" fontId="21" fillId="0" borderId="0" xfId="0" applyFont="1" applyAlignment="1">
      <alignment wrapText="1"/>
    </xf>
    <xf numFmtId="0" fontId="30" fillId="0" borderId="0" xfId="0" applyFont="1"/>
    <xf numFmtId="0" fontId="21" fillId="0" borderId="0" xfId="0" applyFont="1" applyAlignment="1">
      <alignment vertical="center"/>
    </xf>
    <xf numFmtId="4" fontId="4" fillId="0" borderId="2" xfId="0" quotePrefix="1" applyNumberFormat="1" applyFont="1" applyBorder="1" applyAlignment="1" applyProtection="1">
      <alignment horizontal="right"/>
      <protection locked="0"/>
    </xf>
    <xf numFmtId="3" fontId="4" fillId="0" borderId="2" xfId="0" applyNumberFormat="1" applyFont="1" applyBorder="1" applyAlignment="1" applyProtection="1">
      <alignment horizontal="right"/>
      <protection locked="0"/>
    </xf>
    <xf numFmtId="0" fontId="4" fillId="0" borderId="2" xfId="0" applyFont="1" applyBorder="1" applyAlignment="1" applyProtection="1">
      <alignment horizontal="center"/>
      <protection locked="0"/>
    </xf>
    <xf numFmtId="4" fontId="5" fillId="0" borderId="9" xfId="0" applyNumberFormat="1" applyFont="1" applyBorder="1"/>
    <xf numFmtId="4" fontId="4" fillId="0" borderId="9" xfId="0" applyNumberFormat="1" applyFont="1" applyBorder="1" applyAlignment="1" applyProtection="1">
      <alignment horizontal="right"/>
      <protection locked="0"/>
    </xf>
    <xf numFmtId="49" fontId="5" fillId="0" borderId="9" xfId="0" applyNumberFormat="1" applyFont="1" applyBorder="1" applyAlignment="1">
      <alignment horizontal="left"/>
    </xf>
    <xf numFmtId="1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5" fillId="0" borderId="12" xfId="0" applyFont="1" applyBorder="1"/>
    <xf numFmtId="4" fontId="5" fillId="0" borderId="12" xfId="0" applyNumberFormat="1" applyFont="1" applyBorder="1"/>
    <xf numFmtId="0" fontId="5" fillId="0" borderId="3" xfId="0" applyFont="1" applyBorder="1"/>
    <xf numFmtId="49" fontId="4" fillId="0" borderId="14" xfId="0" applyNumberFormat="1" applyFont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/>
    </xf>
    <xf numFmtId="0" fontId="21" fillId="3" borderId="0" xfId="0" applyFont="1" applyFill="1"/>
    <xf numFmtId="0" fontId="28" fillId="3" borderId="0" xfId="0" applyFont="1" applyFill="1"/>
    <xf numFmtId="0" fontId="31" fillId="0" borderId="0" xfId="0" applyFont="1"/>
    <xf numFmtId="49" fontId="22" fillId="0" borderId="0" xfId="0" applyNumberFormat="1" applyFont="1" applyProtection="1">
      <protection locked="0"/>
    </xf>
    <xf numFmtId="49" fontId="22" fillId="3" borderId="0" xfId="0" applyNumberFormat="1" applyFont="1" applyFill="1" applyProtection="1">
      <protection locked="0"/>
    </xf>
    <xf numFmtId="49" fontId="21" fillId="3" borderId="0" xfId="0" applyNumberFormat="1" applyFont="1" applyFill="1"/>
    <xf numFmtId="49" fontId="5" fillId="2" borderId="0" xfId="2" applyNumberFormat="1" applyFont="1" applyFill="1" applyAlignment="1" applyProtection="1">
      <alignment horizontal="left"/>
      <protection locked="0"/>
    </xf>
    <xf numFmtId="49" fontId="22" fillId="0" borderId="1" xfId="0" applyNumberFormat="1" applyFont="1" applyBorder="1"/>
    <xf numFmtId="49" fontId="22" fillId="0" borderId="2" xfId="0" applyNumberFormat="1" applyFont="1" applyBorder="1"/>
    <xf numFmtId="0" fontId="20" fillId="0" borderId="1" xfId="0" applyFont="1" applyBorder="1"/>
    <xf numFmtId="49" fontId="22" fillId="0" borderId="1" xfId="0" applyNumberFormat="1" applyFont="1" applyBorder="1" applyProtection="1">
      <protection locked="0"/>
    </xf>
    <xf numFmtId="49" fontId="32" fillId="0" borderId="0" xfId="0" applyNumberFormat="1" applyFont="1" applyProtection="1">
      <protection locked="0"/>
    </xf>
    <xf numFmtId="49" fontId="29" fillId="0" borderId="0" xfId="0" applyNumberFormat="1" applyFont="1"/>
    <xf numFmtId="49" fontId="22" fillId="0" borderId="2" xfId="0" applyNumberFormat="1" applyFont="1" applyBorder="1" applyProtection="1">
      <protection locked="0"/>
    </xf>
    <xf numFmtId="49" fontId="28" fillId="0" borderId="4" xfId="0" applyNumberFormat="1" applyFont="1" applyBorder="1" applyProtection="1">
      <protection locked="0"/>
    </xf>
    <xf numFmtId="49" fontId="21" fillId="0" borderId="5" xfId="0" applyNumberFormat="1" applyFont="1" applyBorder="1"/>
    <xf numFmtId="49" fontId="5" fillId="2" borderId="6" xfId="2" applyNumberFormat="1" applyFont="1" applyFill="1" applyBorder="1" applyAlignment="1" applyProtection="1">
      <alignment horizontal="left"/>
      <protection locked="0"/>
    </xf>
    <xf numFmtId="49" fontId="5" fillId="2" borderId="9" xfId="2" applyNumberFormat="1" applyFont="1" applyFill="1" applyBorder="1" applyAlignment="1" applyProtection="1">
      <alignment horizontal="left"/>
      <protection locked="0"/>
    </xf>
    <xf numFmtId="49" fontId="32" fillId="3" borderId="0" xfId="0" applyNumberFormat="1" applyFont="1" applyFill="1"/>
    <xf numFmtId="0" fontId="13" fillId="0" borderId="1" xfId="0" applyFont="1" applyBorder="1"/>
    <xf numFmtId="0" fontId="11" fillId="0" borderId="1" xfId="0" applyFont="1" applyBorder="1" applyAlignment="1">
      <alignment horizontal="right"/>
    </xf>
    <xf numFmtId="0" fontId="11" fillId="0" borderId="15" xfId="0" applyFont="1" applyBorder="1"/>
    <xf numFmtId="49" fontId="7" fillId="0" borderId="2" xfId="1" applyNumberFormat="1" applyFill="1" applyBorder="1" applyProtection="1">
      <protection locked="0"/>
    </xf>
    <xf numFmtId="0" fontId="11" fillId="0" borderId="16" xfId="0" applyFont="1" applyBorder="1"/>
    <xf numFmtId="1" fontId="5" fillId="0" borderId="0" xfId="0" applyNumberFormat="1" applyFont="1" applyAlignment="1" applyProtection="1">
      <alignment horizontal="center"/>
      <protection locked="0"/>
    </xf>
    <xf numFmtId="0" fontId="20" fillId="0" borderId="2" xfId="0" applyFont="1" applyBorder="1"/>
    <xf numFmtId="0" fontId="36" fillId="0" borderId="1" xfId="0" applyFont="1" applyBorder="1" applyAlignment="1">
      <alignment vertical="center"/>
    </xf>
    <xf numFmtId="49" fontId="37" fillId="0" borderId="1" xfId="0" applyNumberFormat="1" applyFont="1" applyBorder="1"/>
    <xf numFmtId="0" fontId="38" fillId="0" borderId="1" xfId="0" applyFont="1" applyBorder="1"/>
    <xf numFmtId="0" fontId="39" fillId="0" borderId="1" xfId="0" applyFont="1" applyBorder="1"/>
    <xf numFmtId="0" fontId="36" fillId="0" borderId="2" xfId="0" applyFont="1" applyBorder="1" applyAlignment="1">
      <alignment vertical="center"/>
    </xf>
    <xf numFmtId="49" fontId="37" fillId="0" borderId="2" xfId="0" applyNumberFormat="1" applyFont="1" applyBorder="1"/>
    <xf numFmtId="0" fontId="38" fillId="0" borderId="2" xfId="0" applyFont="1" applyBorder="1"/>
    <xf numFmtId="0" fontId="39" fillId="0" borderId="2" xfId="0" applyFont="1" applyBorder="1"/>
    <xf numFmtId="49" fontId="4" fillId="0" borderId="3" xfId="0" applyNumberFormat="1" applyFont="1" applyBorder="1" applyAlignment="1" applyProtection="1">
      <alignment horizontal="left"/>
      <protection locked="0"/>
    </xf>
    <xf numFmtId="49" fontId="25" fillId="0" borderId="0" xfId="0" applyNumberFormat="1" applyFont="1" applyProtection="1">
      <protection locked="0"/>
    </xf>
    <xf numFmtId="0" fontId="35" fillId="0" borderId="0" xfId="0" applyFont="1"/>
    <xf numFmtId="0" fontId="34" fillId="0" borderId="1" xfId="0" applyFont="1" applyBorder="1"/>
    <xf numFmtId="0" fontId="41" fillId="0" borderId="1" xfId="0" applyFont="1" applyBorder="1" applyAlignment="1" applyProtection="1">
      <alignment horizontal="center"/>
      <protection locked="0"/>
    </xf>
    <xf numFmtId="49" fontId="41" fillId="0" borderId="1" xfId="0" applyNumberFormat="1" applyFont="1" applyBorder="1" applyAlignment="1" applyProtection="1">
      <alignment horizontal="center"/>
      <protection locked="0"/>
    </xf>
    <xf numFmtId="49" fontId="43" fillId="0" borderId="0" xfId="0" applyNumberFormat="1" applyFont="1" applyAlignment="1" applyProtection="1">
      <alignment horizontal="center"/>
      <protection locked="0"/>
    </xf>
    <xf numFmtId="0" fontId="44" fillId="0" borderId="1" xfId="0" applyFont="1" applyBorder="1"/>
    <xf numFmtId="49" fontId="44" fillId="0" borderId="2" xfId="0" applyNumberFormat="1" applyFont="1" applyBorder="1" applyProtection="1">
      <protection locked="0"/>
    </xf>
    <xf numFmtId="49" fontId="16" fillId="0" borderId="2" xfId="0" applyNumberFormat="1" applyFont="1" applyBorder="1"/>
    <xf numFmtId="0" fontId="16" fillId="0" borderId="2" xfId="0" applyFont="1" applyBorder="1"/>
    <xf numFmtId="0" fontId="41" fillId="0" borderId="2" xfId="0" applyFont="1" applyBorder="1"/>
    <xf numFmtId="49" fontId="44" fillId="0" borderId="1" xfId="0" applyNumberFormat="1" applyFont="1" applyBorder="1" applyProtection="1">
      <protection locked="0"/>
    </xf>
    <xf numFmtId="49" fontId="16" fillId="0" borderId="1" xfId="0" applyNumberFormat="1" applyFont="1" applyBorder="1"/>
    <xf numFmtId="0" fontId="16" fillId="0" borderId="1" xfId="0" applyFont="1" applyBorder="1"/>
    <xf numFmtId="0" fontId="4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45" fillId="0" borderId="13" xfId="0" applyFont="1" applyBorder="1"/>
    <xf numFmtId="49" fontId="41" fillId="0" borderId="1" xfId="0" applyNumberFormat="1" applyFont="1" applyBorder="1" applyProtection="1">
      <protection locked="0"/>
    </xf>
    <xf numFmtId="49" fontId="7" fillId="0" borderId="1" xfId="1" applyNumberFormat="1" applyFill="1" applyBorder="1" applyProtection="1"/>
    <xf numFmtId="49" fontId="42" fillId="0" borderId="2" xfId="0" applyNumberFormat="1" applyFont="1" applyBorder="1"/>
    <xf numFmtId="0" fontId="46" fillId="0" borderId="0" xfId="0" applyFont="1" applyAlignment="1">
      <alignment horizontal="center"/>
    </xf>
    <xf numFmtId="49" fontId="8" fillId="0" borderId="2" xfId="1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8" fillId="0" borderId="1" xfId="1" applyNumberFormat="1" applyFont="1" applyFill="1" applyBorder="1" applyAlignment="1" applyProtection="1">
      <alignment horizontal="center"/>
      <protection locked="0"/>
    </xf>
  </cellXfs>
  <cellStyles count="3">
    <cellStyle name="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7</xdr:col>
      <xdr:colOff>160238</xdr:colOff>
      <xdr:row>3</xdr:row>
      <xdr:rowOff>114299</xdr:rowOff>
    </xdr:to>
    <xdr:pic>
      <xdr:nvPicPr>
        <xdr:cNvPr id="2" name="Billede 1" descr="Folketeatret_turne - nyt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3779738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hse@folketeatret.dk" TargetMode="External"/><Relationship Id="rId1" Type="http://schemas.openxmlformats.org/officeDocument/2006/relationships/hyperlink" Target="http://www.folketeatret.dk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277"/>
  <sheetViews>
    <sheetView tabSelected="1" zoomScaleNormal="100" zoomScalePageLayoutView="55" workbookViewId="0">
      <selection activeCell="I258" sqref="I258"/>
    </sheetView>
  </sheetViews>
  <sheetFormatPr baseColWidth="10" defaultColWidth="8.83203125" defaultRowHeight="15" x14ac:dyDescent="0.2"/>
  <cols>
    <col min="1" max="1" width="8" customWidth="1"/>
    <col min="2" max="2" width="1" customWidth="1"/>
    <col min="3" max="3" width="4.83203125" customWidth="1"/>
    <col min="4" max="4" width="10" customWidth="1"/>
    <col min="5" max="5" width="11.5" customWidth="1"/>
    <col min="6" max="6" width="11" customWidth="1"/>
    <col min="7" max="7" width="5.83203125" customWidth="1"/>
    <col min="8" max="8" width="2.5" customWidth="1"/>
    <col min="9" max="9" width="10" customWidth="1"/>
    <col min="10" max="10" width="4.5" customWidth="1"/>
    <col min="11" max="11" width="12.33203125" customWidth="1"/>
    <col min="12" max="12" width="6" customWidth="1"/>
    <col min="13" max="13" width="17.1640625" customWidth="1"/>
  </cols>
  <sheetData>
    <row r="1" spans="1:13" x14ac:dyDescent="0.2">
      <c r="A1" s="220"/>
      <c r="B1" s="220"/>
      <c r="C1" s="220"/>
      <c r="D1" s="220"/>
      <c r="E1" s="220"/>
      <c r="F1" s="220"/>
      <c r="G1" s="220"/>
      <c r="H1" s="220"/>
      <c r="J1" s="2" t="s">
        <v>0</v>
      </c>
      <c r="K1" s="1"/>
      <c r="L1" s="3"/>
      <c r="M1" s="3"/>
    </row>
    <row r="2" spans="1:13" x14ac:dyDescent="0.2">
      <c r="A2" s="220"/>
      <c r="B2" s="220"/>
      <c r="C2" s="220"/>
      <c r="D2" s="220"/>
      <c r="E2" s="220"/>
      <c r="F2" s="220"/>
      <c r="G2" s="220"/>
      <c r="H2" s="220"/>
      <c r="J2" s="2" t="s">
        <v>222</v>
      </c>
      <c r="K2" s="1"/>
      <c r="L2" s="3" t="s">
        <v>213</v>
      </c>
      <c r="M2" s="2"/>
    </row>
    <row r="3" spans="1:13" x14ac:dyDescent="0.2">
      <c r="A3" s="220"/>
      <c r="B3" s="220"/>
      <c r="C3" s="220"/>
      <c r="D3" s="220"/>
      <c r="E3" s="220"/>
      <c r="F3" s="220"/>
      <c r="G3" s="220"/>
      <c r="H3" s="220"/>
      <c r="J3" s="2" t="s">
        <v>1</v>
      </c>
      <c r="K3" s="215"/>
      <c r="L3" s="5"/>
      <c r="M3" s="6"/>
    </row>
    <row r="4" spans="1:13" x14ac:dyDescent="0.2">
      <c r="A4" s="220"/>
      <c r="B4" s="220"/>
      <c r="C4" s="220"/>
      <c r="D4" s="220"/>
      <c r="E4" s="220"/>
      <c r="F4" s="220"/>
      <c r="G4" s="220"/>
      <c r="H4" s="220"/>
      <c r="J4" s="7" t="s">
        <v>2</v>
      </c>
      <c r="K4" s="4"/>
      <c r="L4" s="8"/>
      <c r="M4" s="6"/>
    </row>
    <row r="5" spans="1:13" x14ac:dyDescent="0.2">
      <c r="K5" s="1"/>
    </row>
    <row r="6" spans="1:13" x14ac:dyDescent="0.2">
      <c r="A6" s="9" t="s">
        <v>3</v>
      </c>
      <c r="B6" s="9"/>
      <c r="K6" s="1"/>
    </row>
    <row r="7" spans="1:13" ht="7.5" customHeight="1" x14ac:dyDescent="0.2">
      <c r="A7" s="68"/>
      <c r="B7" s="69"/>
      <c r="C7" s="69"/>
      <c r="D7" s="69"/>
      <c r="E7" s="69"/>
      <c r="F7" s="69"/>
      <c r="G7" s="69"/>
      <c r="H7" s="69"/>
      <c r="I7" s="69"/>
      <c r="J7" s="69"/>
      <c r="K7" s="70"/>
      <c r="L7" s="69"/>
      <c r="M7" s="69"/>
    </row>
    <row r="8" spans="1:13" x14ac:dyDescent="0.2">
      <c r="A8" s="9" t="s">
        <v>4</v>
      </c>
      <c r="B8" s="7"/>
      <c r="C8" s="7"/>
      <c r="E8" s="7"/>
      <c r="F8" s="7"/>
      <c r="G8" s="7"/>
      <c r="H8" s="7"/>
      <c r="I8" s="7"/>
      <c r="J8" s="7"/>
      <c r="K8" s="10"/>
      <c r="L8" s="7"/>
      <c r="M8" s="7"/>
    </row>
    <row r="9" spans="1:13" ht="5.25" customHeight="1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70"/>
      <c r="L9" s="69"/>
      <c r="M9" s="69"/>
    </row>
    <row r="10" spans="1:13" x14ac:dyDescent="0.2">
      <c r="A10" s="85" t="s">
        <v>5</v>
      </c>
      <c r="B10" s="85"/>
      <c r="C10" s="7"/>
      <c r="D10" s="7"/>
      <c r="E10" s="7"/>
      <c r="F10" s="7"/>
      <c r="G10" s="7"/>
      <c r="H10" s="7"/>
      <c r="I10" s="7"/>
      <c r="J10" s="7"/>
      <c r="K10" s="10"/>
      <c r="L10" s="7"/>
      <c r="M10" s="7"/>
    </row>
    <row r="11" spans="1:13" x14ac:dyDescent="0.2">
      <c r="A11" s="7" t="s">
        <v>6</v>
      </c>
      <c r="B11" s="7"/>
      <c r="C11" s="11" t="s">
        <v>7</v>
      </c>
      <c r="D11" s="8"/>
      <c r="E11" s="8"/>
      <c r="F11" s="8"/>
      <c r="G11" s="8"/>
      <c r="H11" s="8"/>
      <c r="I11" s="12" t="s">
        <v>8</v>
      </c>
      <c r="J11" s="8"/>
      <c r="K11" s="13"/>
      <c r="L11" s="8"/>
      <c r="M11" s="8"/>
    </row>
    <row r="12" spans="1:13" x14ac:dyDescent="0.2">
      <c r="A12" s="7" t="s">
        <v>9</v>
      </c>
      <c r="B12" s="7"/>
      <c r="C12" s="90" t="s">
        <v>10</v>
      </c>
      <c r="D12" s="15"/>
      <c r="E12" s="15"/>
      <c r="F12" s="15"/>
      <c r="G12" s="91"/>
      <c r="H12" s="84" t="s">
        <v>11</v>
      </c>
      <c r="I12" s="90" t="s">
        <v>12</v>
      </c>
      <c r="J12" s="92"/>
      <c r="K12" s="92"/>
      <c r="L12" s="15"/>
      <c r="M12" s="15"/>
    </row>
    <row r="13" spans="1:13" x14ac:dyDescent="0.2">
      <c r="A13" s="7" t="s">
        <v>13</v>
      </c>
      <c r="B13" s="7"/>
      <c r="C13" s="11" t="s">
        <v>228</v>
      </c>
      <c r="D13" s="14"/>
      <c r="E13" s="8"/>
      <c r="F13" s="8"/>
      <c r="G13" s="93"/>
      <c r="H13" s="26" t="s">
        <v>14</v>
      </c>
      <c r="I13" s="216" t="s">
        <v>224</v>
      </c>
      <c r="J13" s="13"/>
      <c r="K13" s="13"/>
      <c r="L13" s="45"/>
      <c r="M13" s="8"/>
    </row>
    <row r="14" spans="1:13" x14ac:dyDescent="0.2">
      <c r="A14" s="7" t="s">
        <v>15</v>
      </c>
      <c r="B14" s="7"/>
      <c r="C14" s="217" t="s">
        <v>227</v>
      </c>
      <c r="D14" s="17"/>
      <c r="E14" s="15"/>
      <c r="F14" s="15"/>
      <c r="G14" s="15"/>
      <c r="H14" s="15"/>
      <c r="I14" s="15"/>
      <c r="J14" s="15"/>
      <c r="K14" s="92"/>
      <c r="L14" s="15"/>
      <c r="M14" s="15"/>
    </row>
    <row r="15" spans="1:13" x14ac:dyDescent="0.2">
      <c r="A15" s="7" t="s">
        <v>16</v>
      </c>
      <c r="B15" s="7"/>
      <c r="C15" s="90" t="s">
        <v>17</v>
      </c>
      <c r="D15" s="94"/>
      <c r="E15" s="15"/>
      <c r="F15" s="95"/>
      <c r="G15" s="17"/>
      <c r="H15" s="15"/>
      <c r="I15" s="84" t="s">
        <v>18</v>
      </c>
      <c r="J15" s="90" t="s">
        <v>19</v>
      </c>
      <c r="K15" s="15"/>
      <c r="L15" s="15"/>
      <c r="M15" s="15"/>
    </row>
    <row r="16" spans="1:13" ht="4.5" customHeight="1" x14ac:dyDescent="0.2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70"/>
      <c r="L16" s="69"/>
      <c r="M16" s="69"/>
    </row>
    <row r="17" spans="1:13" x14ac:dyDescent="0.2">
      <c r="A17" s="85" t="s">
        <v>20</v>
      </c>
      <c r="B17" s="85"/>
      <c r="C17" s="7"/>
      <c r="D17" s="7"/>
      <c r="E17" s="7"/>
      <c r="F17" s="7"/>
      <c r="G17" s="82"/>
      <c r="H17" s="82"/>
      <c r="I17" s="82"/>
      <c r="J17" s="82"/>
      <c r="K17" s="86"/>
      <c r="L17" s="7"/>
      <c r="M17" s="7"/>
    </row>
    <row r="18" spans="1:13" x14ac:dyDescent="0.2">
      <c r="A18" s="7" t="s">
        <v>6</v>
      </c>
      <c r="B18" s="46"/>
      <c r="C18" s="4"/>
      <c r="D18" s="18"/>
      <c r="E18" s="18"/>
      <c r="F18" s="18"/>
      <c r="G18" s="18"/>
      <c r="H18" s="18"/>
      <c r="I18" s="18"/>
      <c r="J18" s="18"/>
      <c r="K18" s="19"/>
      <c r="L18" s="18"/>
      <c r="M18" s="18"/>
    </row>
    <row r="19" spans="1:13" x14ac:dyDescent="0.2">
      <c r="A19" s="46" t="s">
        <v>15</v>
      </c>
      <c r="B19" s="46"/>
      <c r="C19" s="103"/>
      <c r="D19" s="104"/>
      <c r="E19" s="21"/>
      <c r="F19" s="21"/>
      <c r="G19" s="21"/>
      <c r="H19" s="21"/>
      <c r="I19" s="21"/>
      <c r="J19" s="21"/>
      <c r="K19" s="105"/>
      <c r="L19" s="21"/>
      <c r="M19" s="21"/>
    </row>
    <row r="20" spans="1:13" x14ac:dyDescent="0.2">
      <c r="A20" s="46" t="s">
        <v>9</v>
      </c>
      <c r="B20" s="46"/>
      <c r="C20" s="103"/>
      <c r="D20" s="21"/>
      <c r="E20" s="21"/>
      <c r="F20" s="21"/>
      <c r="G20" s="106"/>
      <c r="H20" s="107" t="s">
        <v>11</v>
      </c>
      <c r="I20" s="103"/>
      <c r="J20" s="105"/>
      <c r="K20" s="105"/>
      <c r="L20" s="21"/>
      <c r="M20" s="21"/>
    </row>
    <row r="21" spans="1:13" x14ac:dyDescent="0.2">
      <c r="A21" s="46" t="s">
        <v>13</v>
      </c>
      <c r="B21" s="46"/>
      <c r="C21" s="103"/>
      <c r="D21" s="108"/>
      <c r="E21" s="21"/>
      <c r="F21" s="21"/>
      <c r="G21" s="109"/>
      <c r="H21" s="107" t="s">
        <v>14</v>
      </c>
      <c r="I21" s="219"/>
      <c r="J21" s="219"/>
      <c r="K21" s="219"/>
      <c r="L21" s="219"/>
      <c r="M21" s="219"/>
    </row>
    <row r="22" spans="1:13" x14ac:dyDescent="0.2">
      <c r="A22" s="46" t="s">
        <v>16</v>
      </c>
      <c r="B22" s="46"/>
      <c r="C22" s="103"/>
      <c r="D22" s="108"/>
      <c r="E22" s="21"/>
      <c r="F22" s="21"/>
      <c r="G22" s="109"/>
      <c r="H22" s="107" t="s">
        <v>173</v>
      </c>
      <c r="I22" s="219"/>
      <c r="J22" s="219"/>
      <c r="K22" s="219"/>
      <c r="L22" s="219"/>
      <c r="M22" s="219"/>
    </row>
    <row r="23" spans="1:13" x14ac:dyDescent="0.2">
      <c r="A23" s="46" t="s">
        <v>21</v>
      </c>
      <c r="B23" s="46"/>
      <c r="C23" s="110"/>
      <c r="D23" s="21"/>
      <c r="E23" s="105"/>
      <c r="F23" s="105"/>
      <c r="G23" s="21"/>
      <c r="H23" s="107" t="s">
        <v>22</v>
      </c>
      <c r="I23" s="103"/>
      <c r="J23" s="111"/>
      <c r="K23" s="21"/>
      <c r="L23" s="109"/>
      <c r="M23" s="21"/>
    </row>
    <row r="24" spans="1:13" ht="9" customHeight="1" thickBot="1" x14ac:dyDescent="0.25">
      <c r="A24" s="68"/>
      <c r="B24" s="74"/>
      <c r="C24" s="71"/>
      <c r="D24" s="71"/>
      <c r="E24" s="71"/>
      <c r="F24" s="71"/>
      <c r="G24" s="75"/>
      <c r="H24" s="72"/>
      <c r="I24" s="72"/>
      <c r="J24" s="71"/>
      <c r="K24" s="71"/>
      <c r="L24" s="71"/>
      <c r="M24" s="71"/>
    </row>
    <row r="25" spans="1:13" x14ac:dyDescent="0.2">
      <c r="A25" s="64" t="s">
        <v>171</v>
      </c>
      <c r="B25" s="65"/>
      <c r="C25" s="66"/>
      <c r="D25" s="67"/>
      <c r="E25" s="66"/>
      <c r="F25" s="66"/>
      <c r="G25" s="112"/>
      <c r="H25" s="49"/>
      <c r="I25" s="113"/>
      <c r="J25" s="48"/>
      <c r="K25" s="48"/>
      <c r="L25" s="48"/>
      <c r="M25" s="55"/>
    </row>
    <row r="26" spans="1:13" x14ac:dyDescent="0.2">
      <c r="A26" s="56" t="s">
        <v>6</v>
      </c>
      <c r="B26" s="97"/>
      <c r="C26" s="18"/>
      <c r="D26" s="18"/>
      <c r="E26" s="18"/>
      <c r="F26" s="18"/>
      <c r="G26" s="182"/>
      <c r="H26" s="183"/>
      <c r="I26" s="4"/>
      <c r="J26" s="18"/>
      <c r="K26" s="18"/>
      <c r="L26" s="18"/>
      <c r="M26" s="184"/>
    </row>
    <row r="27" spans="1:13" x14ac:dyDescent="0.2">
      <c r="A27" s="56" t="s">
        <v>14</v>
      </c>
      <c r="B27" s="47"/>
      <c r="C27" s="21"/>
      <c r="D27" s="21"/>
      <c r="E27" s="21"/>
      <c r="F27" s="21"/>
      <c r="G27" s="109"/>
      <c r="H27" s="107"/>
      <c r="I27" s="185"/>
      <c r="J27" s="21"/>
      <c r="K27" s="21"/>
      <c r="L27" s="21"/>
      <c r="M27" s="186"/>
    </row>
    <row r="28" spans="1:13" x14ac:dyDescent="0.2">
      <c r="A28" s="56" t="s">
        <v>23</v>
      </c>
      <c r="B28" s="97"/>
      <c r="C28" s="21"/>
      <c r="D28" s="21"/>
      <c r="E28" s="21"/>
      <c r="F28" s="21"/>
      <c r="G28" s="109"/>
      <c r="H28" s="107"/>
      <c r="I28" s="103"/>
      <c r="J28" s="21"/>
      <c r="K28" s="21"/>
      <c r="L28" s="21"/>
      <c r="M28" s="186"/>
    </row>
    <row r="29" spans="1:13" ht="4.5" customHeight="1" thickBot="1" x14ac:dyDescent="0.25">
      <c r="A29" s="57"/>
      <c r="B29" s="50"/>
      <c r="C29" s="51"/>
      <c r="D29" s="51"/>
      <c r="E29" s="51"/>
      <c r="F29" s="51"/>
      <c r="G29" s="52"/>
      <c r="H29" s="53"/>
      <c r="I29" s="50"/>
      <c r="J29" s="51"/>
      <c r="K29" s="51"/>
      <c r="L29" s="51"/>
      <c r="M29" s="54"/>
    </row>
    <row r="30" spans="1:13" ht="8.25" customHeight="1" x14ac:dyDescent="0.2">
      <c r="A30" s="68"/>
      <c r="B30" s="74"/>
      <c r="C30" s="71"/>
      <c r="D30" s="71"/>
      <c r="E30" s="71"/>
      <c r="F30" s="71"/>
      <c r="G30" s="75"/>
      <c r="H30" s="72"/>
      <c r="I30" s="72"/>
      <c r="J30" s="71"/>
      <c r="K30" s="71"/>
      <c r="L30" s="71"/>
      <c r="M30" s="71"/>
    </row>
    <row r="31" spans="1:13" x14ac:dyDescent="0.2">
      <c r="A31" s="100" t="s">
        <v>172</v>
      </c>
      <c r="B31" s="100"/>
      <c r="C31" s="98"/>
      <c r="D31" s="101"/>
      <c r="E31" s="98"/>
      <c r="F31" s="98"/>
      <c r="G31" s="20"/>
      <c r="H31" s="100" t="s">
        <v>201</v>
      </c>
      <c r="I31" s="100"/>
      <c r="J31" s="98"/>
      <c r="K31" s="101"/>
      <c r="L31" s="98"/>
      <c r="M31" s="98"/>
    </row>
    <row r="32" spans="1:13" x14ac:dyDescent="0.2">
      <c r="A32" s="102" t="s">
        <v>6</v>
      </c>
      <c r="B32" s="97"/>
      <c r="C32" s="18"/>
      <c r="D32" s="18"/>
      <c r="E32" s="18"/>
      <c r="F32" s="18"/>
      <c r="G32" s="99"/>
      <c r="H32" s="96" t="s">
        <v>14</v>
      </c>
      <c r="I32" s="221"/>
      <c r="J32" s="221"/>
      <c r="K32" s="221"/>
      <c r="L32" s="221"/>
      <c r="M32" s="221"/>
    </row>
    <row r="33" spans="1:13" x14ac:dyDescent="0.2">
      <c r="A33" s="102" t="s">
        <v>14</v>
      </c>
      <c r="B33" s="47"/>
      <c r="C33" s="21"/>
      <c r="D33" s="21"/>
      <c r="E33" s="21"/>
      <c r="F33" s="21"/>
      <c r="G33" s="99"/>
      <c r="H33" s="96" t="s">
        <v>14</v>
      </c>
      <c r="I33" s="219"/>
      <c r="J33" s="219"/>
      <c r="K33" s="219"/>
      <c r="L33" s="219"/>
      <c r="M33" s="219"/>
    </row>
    <row r="34" spans="1:13" x14ac:dyDescent="0.2">
      <c r="A34" s="102" t="s">
        <v>23</v>
      </c>
      <c r="B34" s="97"/>
      <c r="C34" s="21"/>
      <c r="D34" s="21"/>
      <c r="E34" s="21"/>
      <c r="F34" s="21"/>
      <c r="G34" s="99"/>
      <c r="H34" s="96" t="s">
        <v>14</v>
      </c>
      <c r="I34" s="219"/>
      <c r="J34" s="219"/>
      <c r="K34" s="219"/>
      <c r="L34" s="219"/>
      <c r="M34" s="219"/>
    </row>
    <row r="35" spans="1:13" ht="6.75" customHeight="1" x14ac:dyDescent="0.2">
      <c r="A35" s="71"/>
      <c r="B35" s="71"/>
      <c r="C35" s="73"/>
      <c r="D35" s="71"/>
      <c r="E35" s="69"/>
      <c r="F35" s="69"/>
      <c r="G35" s="69"/>
      <c r="H35" s="69"/>
      <c r="I35" s="69"/>
      <c r="J35" s="69"/>
      <c r="K35" s="70"/>
      <c r="L35" s="69"/>
      <c r="M35" s="69"/>
    </row>
    <row r="36" spans="1:13" x14ac:dyDescent="0.2">
      <c r="A36" s="9" t="s">
        <v>24</v>
      </c>
      <c r="B36" s="7"/>
      <c r="C36" s="7"/>
      <c r="E36" s="7"/>
      <c r="F36" s="7"/>
      <c r="G36" s="7"/>
      <c r="H36" s="7"/>
      <c r="I36" s="7"/>
      <c r="J36" s="7"/>
      <c r="K36" s="10"/>
      <c r="L36" s="7"/>
      <c r="M36" s="7"/>
    </row>
    <row r="37" spans="1:13" x14ac:dyDescent="0.2">
      <c r="A37" s="7" t="s">
        <v>25</v>
      </c>
      <c r="B37" s="7"/>
      <c r="C37" s="7"/>
      <c r="D37" s="77"/>
      <c r="E37" s="4"/>
      <c r="F37" s="8"/>
      <c r="G37" s="8"/>
      <c r="H37" s="8"/>
      <c r="I37" s="8"/>
      <c r="J37" s="8"/>
      <c r="K37" s="13"/>
      <c r="L37" s="8"/>
      <c r="M37" s="8"/>
    </row>
    <row r="38" spans="1:13" x14ac:dyDescent="0.2">
      <c r="A38" s="7" t="s">
        <v>26</v>
      </c>
      <c r="B38" s="7"/>
      <c r="C38" s="7"/>
      <c r="D38" s="77"/>
      <c r="E38" s="103"/>
      <c r="F38" s="15"/>
      <c r="G38" s="15"/>
      <c r="H38" s="15"/>
      <c r="I38" s="15"/>
      <c r="J38" s="15"/>
      <c r="K38" s="92"/>
      <c r="L38" s="15"/>
      <c r="M38" s="15"/>
    </row>
    <row r="39" spans="1:13" x14ac:dyDescent="0.2">
      <c r="A39" s="7" t="s">
        <v>27</v>
      </c>
      <c r="B39" s="7"/>
      <c r="C39" s="7"/>
      <c r="D39" s="7"/>
      <c r="E39" s="77"/>
      <c r="F39" s="103"/>
      <c r="G39" s="15"/>
      <c r="H39" s="15"/>
      <c r="I39" s="15"/>
      <c r="J39" s="15"/>
      <c r="K39" s="92"/>
      <c r="L39" s="15"/>
      <c r="M39" s="15"/>
    </row>
    <row r="40" spans="1:13" x14ac:dyDescent="0.2">
      <c r="A40" s="114"/>
      <c r="B40" s="89"/>
      <c r="C40" s="89"/>
      <c r="D40" s="89"/>
      <c r="E40" s="89"/>
      <c r="F40" s="89"/>
      <c r="G40" s="89"/>
      <c r="H40" s="89"/>
      <c r="I40" s="89"/>
      <c r="J40" s="89"/>
      <c r="K40" s="115"/>
      <c r="L40" s="89"/>
      <c r="M40" s="89"/>
    </row>
    <row r="41" spans="1:13" x14ac:dyDescent="0.2">
      <c r="A41" s="4"/>
      <c r="B41" s="8"/>
      <c r="C41" s="8"/>
      <c r="D41" s="8"/>
      <c r="E41" s="8"/>
      <c r="F41" s="8"/>
      <c r="G41" s="8"/>
      <c r="H41" s="8"/>
      <c r="I41" s="8"/>
      <c r="J41" s="8"/>
      <c r="K41" s="13"/>
      <c r="L41" s="8"/>
      <c r="M41" s="8"/>
    </row>
    <row r="42" spans="1:13" ht="6.75" customHeight="1" x14ac:dyDescent="0.2">
      <c r="A42" s="76"/>
      <c r="B42" s="69"/>
      <c r="C42" s="69"/>
      <c r="D42" s="69"/>
      <c r="E42" s="69"/>
      <c r="F42" s="69"/>
      <c r="G42" s="69"/>
      <c r="H42" s="69"/>
      <c r="I42" s="69"/>
      <c r="J42" s="69"/>
      <c r="K42" s="70"/>
      <c r="L42" s="69"/>
      <c r="M42" s="69"/>
    </row>
    <row r="43" spans="1:13" x14ac:dyDescent="0.2">
      <c r="A43" s="9" t="s">
        <v>28</v>
      </c>
      <c r="B43" s="7"/>
      <c r="C43" s="7"/>
      <c r="E43" s="7"/>
      <c r="F43" s="7"/>
      <c r="G43" s="7"/>
      <c r="H43" s="7"/>
      <c r="I43" s="7"/>
      <c r="J43" s="7"/>
      <c r="K43" s="10"/>
      <c r="L43" s="7"/>
      <c r="M43" s="7"/>
    </row>
    <row r="44" spans="1:13" x14ac:dyDescent="0.2">
      <c r="A44" s="7" t="s">
        <v>29</v>
      </c>
      <c r="B44" s="7"/>
      <c r="C44" s="7"/>
      <c r="D44" s="83"/>
      <c r="E44" s="22"/>
      <c r="F44" s="116" t="s">
        <v>31</v>
      </c>
      <c r="G44" s="23">
        <v>1</v>
      </c>
      <c r="H44" s="7" t="s">
        <v>32</v>
      </c>
      <c r="I44" s="7"/>
      <c r="J44" s="83" t="s">
        <v>33</v>
      </c>
      <c r="K44" s="117">
        <f>E44*G44</f>
        <v>0</v>
      </c>
      <c r="L44" s="7" t="s">
        <v>34</v>
      </c>
      <c r="M44" s="16"/>
    </row>
    <row r="45" spans="1:13" x14ac:dyDescent="0.2">
      <c r="A45" s="7" t="s">
        <v>35</v>
      </c>
      <c r="B45" s="7"/>
      <c r="C45" s="7"/>
      <c r="D45" s="83"/>
      <c r="E45" s="150"/>
      <c r="F45" s="116"/>
      <c r="G45" s="151"/>
      <c r="H45" s="7" t="s">
        <v>32</v>
      </c>
      <c r="I45" s="7"/>
      <c r="J45" s="83" t="s">
        <v>33</v>
      </c>
      <c r="K45" s="117">
        <f>E45*G45</f>
        <v>0</v>
      </c>
      <c r="L45" s="7" t="s">
        <v>34</v>
      </c>
      <c r="M45" s="16"/>
    </row>
    <row r="46" spans="1:13" x14ac:dyDescent="0.2">
      <c r="A46" s="7" t="s">
        <v>36</v>
      </c>
      <c r="B46" s="7"/>
      <c r="D46" s="24">
        <v>4</v>
      </c>
      <c r="E46" s="138" t="s">
        <v>37</v>
      </c>
      <c r="F46" s="118"/>
      <c r="G46" s="139">
        <v>15</v>
      </c>
      <c r="H46" s="118" t="s">
        <v>38</v>
      </c>
      <c r="I46" s="7"/>
      <c r="J46" s="83"/>
      <c r="K46" s="117"/>
      <c r="L46" s="7"/>
      <c r="M46" s="16"/>
    </row>
    <row r="47" spans="1:13" x14ac:dyDescent="0.2">
      <c r="A47" s="7" t="s">
        <v>36</v>
      </c>
      <c r="B47" s="7"/>
      <c r="D47" s="152">
        <v>5</v>
      </c>
      <c r="E47" s="138" t="s">
        <v>37</v>
      </c>
      <c r="F47" s="118"/>
      <c r="G47" s="139">
        <v>20</v>
      </c>
      <c r="H47" s="118" t="s">
        <v>38</v>
      </c>
      <c r="I47" s="7"/>
      <c r="J47" s="83"/>
      <c r="K47" s="117"/>
      <c r="L47" s="7"/>
      <c r="M47" s="16"/>
    </row>
    <row r="48" spans="1:13" x14ac:dyDescent="0.2">
      <c r="A48" s="7" t="s">
        <v>39</v>
      </c>
      <c r="B48" s="7"/>
      <c r="C48" s="7"/>
      <c r="D48" s="7"/>
      <c r="E48" s="140"/>
      <c r="F48" s="131"/>
      <c r="G48" s="141">
        <f>G46</f>
        <v>15</v>
      </c>
      <c r="H48" s="7" t="s">
        <v>40</v>
      </c>
      <c r="I48" s="7"/>
      <c r="J48" s="83" t="s">
        <v>33</v>
      </c>
      <c r="K48" s="117">
        <f>E48*G48/100*-1</f>
        <v>0</v>
      </c>
      <c r="L48" s="7" t="s">
        <v>34</v>
      </c>
      <c r="M48" s="16"/>
    </row>
    <row r="49" spans="1:13" ht="16" thickBot="1" x14ac:dyDescent="0.25">
      <c r="A49" s="62" t="s">
        <v>39</v>
      </c>
      <c r="B49" s="62"/>
      <c r="C49" s="62"/>
      <c r="D49" s="62"/>
      <c r="E49" s="154"/>
      <c r="F49" s="155"/>
      <c r="G49" s="156">
        <f>G47</f>
        <v>20</v>
      </c>
      <c r="H49" s="62" t="s">
        <v>40</v>
      </c>
      <c r="I49" s="62"/>
      <c r="J49" s="157" t="s">
        <v>33</v>
      </c>
      <c r="K49" s="153">
        <f>E49*G49/100*-1</f>
        <v>0</v>
      </c>
      <c r="L49" s="62" t="s">
        <v>34</v>
      </c>
      <c r="M49" s="16"/>
    </row>
    <row r="50" spans="1:13" x14ac:dyDescent="0.2">
      <c r="A50" s="7" t="s">
        <v>41</v>
      </c>
      <c r="B50" s="7"/>
      <c r="D50" s="7"/>
      <c r="E50" s="7"/>
      <c r="F50" s="7"/>
      <c r="G50" s="7"/>
      <c r="I50" s="7"/>
      <c r="J50" s="7"/>
      <c r="K50" s="117">
        <f>SUM(K44:K48)</f>
        <v>0</v>
      </c>
      <c r="L50" s="7" t="s">
        <v>34</v>
      </c>
      <c r="M50" s="16"/>
    </row>
    <row r="51" spans="1:13" ht="16" thickBot="1" x14ac:dyDescent="0.25">
      <c r="A51" s="62" t="s">
        <v>42</v>
      </c>
      <c r="B51" s="62"/>
      <c r="C51" s="62"/>
      <c r="D51" s="62"/>
      <c r="E51" s="62"/>
      <c r="F51" s="62"/>
      <c r="G51" s="62"/>
      <c r="H51" s="62"/>
      <c r="I51" s="62"/>
      <c r="J51" s="62"/>
      <c r="K51" s="153">
        <f>K50*0.25</f>
        <v>0</v>
      </c>
      <c r="L51" s="62" t="s">
        <v>34</v>
      </c>
      <c r="M51" s="16"/>
    </row>
    <row r="52" spans="1:13" ht="16" thickBot="1" x14ac:dyDescent="0.25">
      <c r="A52" s="158" t="s">
        <v>43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59">
        <f>SUM(K50:K51)</f>
        <v>0</v>
      </c>
      <c r="L52" s="158" t="s">
        <v>34</v>
      </c>
      <c r="M52" s="16"/>
    </row>
    <row r="53" spans="1:13" ht="16" thickTop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117"/>
      <c r="L53" s="7"/>
      <c r="M53" s="16"/>
    </row>
    <row r="54" spans="1:13" x14ac:dyDescent="0.2">
      <c r="A54" s="7" t="s">
        <v>44</v>
      </c>
      <c r="B54" s="7"/>
      <c r="C54" s="7"/>
      <c r="D54" s="7"/>
      <c r="E54" s="7"/>
      <c r="F54" s="7"/>
      <c r="G54" s="7"/>
      <c r="H54" s="7"/>
      <c r="I54" s="7"/>
      <c r="J54" s="7"/>
      <c r="K54" s="117"/>
      <c r="L54" s="7"/>
      <c r="M54" s="16"/>
    </row>
    <row r="55" spans="1:13" x14ac:dyDescent="0.2">
      <c r="A55" s="119" t="b">
        <f>IF(G56=1,A57,IF(G56&gt;1,B55))</f>
        <v>0</v>
      </c>
      <c r="B55" s="119" t="b">
        <f>IF(G56=2,B57,IF(G56&gt;2,C55))</f>
        <v>0</v>
      </c>
      <c r="C55" s="119" t="b">
        <f>IF(G56=3,C57,IF(G56&gt;3,D55))</f>
        <v>0</v>
      </c>
      <c r="D55" s="119" t="b">
        <f>IF(G56=4,D57,IF(G56&gt;4,E55))</f>
        <v>0</v>
      </c>
      <c r="E55" s="119" t="b">
        <f>IF(G56=5,E57,IF(G56&gt;5,F55))</f>
        <v>0</v>
      </c>
      <c r="F55" s="119" t="b">
        <f>IF(G56=6,F57,IF(G56&gt;6,G55))</f>
        <v>0</v>
      </c>
      <c r="G55" s="119" t="b">
        <f>IF(G56=7,G57,IF(G56&gt;7,G57))</f>
        <v>0</v>
      </c>
      <c r="H55" s="119"/>
      <c r="I55" s="119"/>
      <c r="J55" s="120"/>
      <c r="K55" s="121"/>
      <c r="L55" s="7"/>
      <c r="M55" s="142"/>
    </row>
    <row r="56" spans="1:13" x14ac:dyDescent="0.2">
      <c r="A56" s="7" t="s">
        <v>181</v>
      </c>
      <c r="B56" s="7"/>
      <c r="C56" s="7"/>
      <c r="D56" s="7"/>
      <c r="E56" s="7"/>
      <c r="F56" s="187"/>
      <c r="G56" s="118"/>
      <c r="I56" s="79"/>
      <c r="J56" s="7"/>
      <c r="K56" s="117"/>
      <c r="L56" s="7"/>
      <c r="M56" s="16"/>
    </row>
    <row r="57" spans="1:13" x14ac:dyDescent="0.2">
      <c r="A57" s="119">
        <v>349</v>
      </c>
      <c r="B57" s="119">
        <v>449</v>
      </c>
      <c r="C57" s="119">
        <v>549</v>
      </c>
      <c r="D57" s="119">
        <v>649</v>
      </c>
      <c r="E57" s="119">
        <v>749</v>
      </c>
      <c r="F57" s="119">
        <v>849</v>
      </c>
      <c r="G57" s="122">
        <v>949</v>
      </c>
      <c r="H57" s="120"/>
      <c r="I57" s="123"/>
      <c r="J57" s="124"/>
      <c r="K57" s="121"/>
      <c r="L57" s="125"/>
      <c r="M57" s="16"/>
    </row>
    <row r="58" spans="1:13" x14ac:dyDescent="0.2">
      <c r="A58" s="7" t="s">
        <v>45</v>
      </c>
      <c r="B58" s="7"/>
      <c r="C58" s="7"/>
      <c r="D58" s="7"/>
      <c r="E58" s="25" t="s">
        <v>164</v>
      </c>
      <c r="F58" s="118" t="s">
        <v>46</v>
      </c>
      <c r="G58" s="126"/>
      <c r="H58" s="16"/>
      <c r="I58" s="83"/>
      <c r="K58" s="197" t="s">
        <v>191</v>
      </c>
      <c r="L58" s="7"/>
      <c r="M58" s="16"/>
    </row>
    <row r="59" spans="1:13" x14ac:dyDescent="0.2">
      <c r="A59" s="7"/>
      <c r="B59" s="7"/>
      <c r="C59" s="7"/>
      <c r="D59" s="7"/>
      <c r="E59" s="140"/>
      <c r="F59" s="118"/>
      <c r="G59" s="126"/>
      <c r="H59" s="16"/>
      <c r="I59" s="83"/>
      <c r="K59" s="197" t="s">
        <v>192</v>
      </c>
      <c r="L59" s="7"/>
      <c r="M59" s="16"/>
    </row>
    <row r="60" spans="1:13" ht="9" customHeight="1" x14ac:dyDescent="0.2">
      <c r="B60" s="127"/>
      <c r="K60" s="1"/>
      <c r="L60" s="7"/>
      <c r="M60" s="16"/>
    </row>
    <row r="61" spans="1:13" x14ac:dyDescent="0.2">
      <c r="A61" s="28" t="s">
        <v>47</v>
      </c>
      <c r="B61" s="29"/>
      <c r="C61" s="7"/>
      <c r="D61" s="7"/>
      <c r="E61" s="7"/>
      <c r="F61" s="7"/>
      <c r="G61" s="7"/>
      <c r="H61" s="7"/>
      <c r="I61" s="7"/>
      <c r="J61" s="7"/>
      <c r="K61" s="10"/>
      <c r="L61" s="7"/>
      <c r="M61" s="7"/>
    </row>
    <row r="62" spans="1:13" x14ac:dyDescent="0.2">
      <c r="A62" s="28" t="s">
        <v>48</v>
      </c>
      <c r="B62" s="80"/>
      <c r="C62" s="28"/>
      <c r="D62" s="28"/>
      <c r="E62" s="28"/>
      <c r="F62" s="28"/>
      <c r="G62" s="28"/>
      <c r="H62" s="28"/>
      <c r="I62" s="28"/>
      <c r="J62" s="28"/>
      <c r="K62" s="128"/>
      <c r="L62" s="28"/>
      <c r="M62" s="28"/>
    </row>
    <row r="63" spans="1:13" x14ac:dyDescent="0.2">
      <c r="A63" s="28"/>
      <c r="B63" s="80"/>
      <c r="C63" s="28"/>
      <c r="D63" s="28"/>
      <c r="E63" s="28"/>
      <c r="F63" s="28"/>
      <c r="G63" s="28"/>
      <c r="H63" s="28"/>
      <c r="I63" s="28"/>
      <c r="J63" s="28"/>
      <c r="K63" s="128"/>
      <c r="L63" s="28"/>
      <c r="M63" s="28"/>
    </row>
    <row r="64" spans="1:13" x14ac:dyDescent="0.2">
      <c r="A64" s="87" t="s">
        <v>174</v>
      </c>
      <c r="B64" s="7"/>
      <c r="C64" s="7"/>
      <c r="D64" s="7"/>
      <c r="E64" s="7"/>
      <c r="F64" s="7"/>
      <c r="G64" s="7"/>
      <c r="H64" s="7"/>
      <c r="I64" s="141"/>
      <c r="J64" s="117"/>
      <c r="K64" s="199"/>
      <c r="L64" s="7"/>
      <c r="M64" s="16"/>
    </row>
    <row r="65" spans="1:13" x14ac:dyDescent="0.2">
      <c r="A65" s="87" t="s">
        <v>49</v>
      </c>
      <c r="B65" s="7"/>
      <c r="C65" s="7"/>
      <c r="D65" s="7"/>
      <c r="E65" s="7"/>
      <c r="F65" s="7"/>
      <c r="G65" s="7"/>
      <c r="H65" s="7"/>
      <c r="I65" s="141"/>
      <c r="J65" s="117"/>
      <c r="K65" s="199"/>
      <c r="L65" s="7"/>
      <c r="M65" s="16"/>
    </row>
    <row r="66" spans="1:13" x14ac:dyDescent="0.2">
      <c r="A66" s="7" t="s">
        <v>50</v>
      </c>
      <c r="B66" s="7"/>
      <c r="C66" s="7"/>
      <c r="D66" s="7"/>
      <c r="E66" s="7"/>
      <c r="F66" s="7"/>
      <c r="G66" s="7"/>
      <c r="H66" s="7"/>
      <c r="I66" s="129"/>
      <c r="J66" s="117"/>
      <c r="K66" s="1"/>
      <c r="L66" s="7"/>
      <c r="M66" s="16"/>
    </row>
    <row r="67" spans="1:13" x14ac:dyDescent="0.2">
      <c r="A67" s="7"/>
      <c r="B67" s="7"/>
      <c r="C67" s="7"/>
      <c r="D67" s="7"/>
      <c r="E67" s="7"/>
      <c r="F67" s="7"/>
      <c r="G67" s="7"/>
      <c r="H67" s="7"/>
      <c r="I67" s="129"/>
      <c r="J67" s="117"/>
      <c r="K67" s="1"/>
      <c r="L67" s="7"/>
      <c r="M67" s="16"/>
    </row>
    <row r="68" spans="1:13" x14ac:dyDescent="0.2">
      <c r="A68" s="7" t="s">
        <v>51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16"/>
    </row>
    <row r="69" spans="1:13" x14ac:dyDescent="0.2">
      <c r="A69" s="7" t="s">
        <v>223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16"/>
    </row>
    <row r="70" spans="1:13" x14ac:dyDescent="0.2">
      <c r="A70" s="7" t="s">
        <v>52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16"/>
    </row>
    <row r="71" spans="1:13" ht="9" customHeight="1" x14ac:dyDescent="0.2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70"/>
      <c r="L71" s="69"/>
      <c r="M71" s="69"/>
    </row>
    <row r="72" spans="1:13" x14ac:dyDescent="0.2">
      <c r="A72" s="9" t="s">
        <v>53</v>
      </c>
      <c r="B72" s="7"/>
      <c r="C72" s="7"/>
      <c r="E72" s="7"/>
      <c r="F72" s="7"/>
      <c r="G72" s="7"/>
      <c r="H72" s="7"/>
      <c r="I72" s="7"/>
      <c r="J72" s="7"/>
      <c r="K72" s="10"/>
      <c r="L72" s="7"/>
      <c r="M72" s="7"/>
    </row>
    <row r="73" spans="1:13" x14ac:dyDescent="0.2">
      <c r="A73" s="7" t="s">
        <v>54</v>
      </c>
      <c r="B73" s="7"/>
      <c r="C73" s="7"/>
      <c r="D73" s="7"/>
      <c r="E73" s="7"/>
      <c r="F73" s="7"/>
      <c r="G73" s="7"/>
      <c r="H73" s="7"/>
      <c r="I73" s="7"/>
      <c r="J73" s="7"/>
      <c r="K73" s="10"/>
      <c r="L73" s="7"/>
      <c r="M73" s="7"/>
    </row>
    <row r="74" spans="1:13" x14ac:dyDescent="0.2">
      <c r="A74" s="7" t="s">
        <v>55</v>
      </c>
      <c r="B74" s="7"/>
      <c r="C74" s="7"/>
      <c r="D74" s="7"/>
      <c r="E74" s="198" t="s">
        <v>214</v>
      </c>
      <c r="F74" s="7"/>
      <c r="G74" s="7"/>
      <c r="H74" s="7"/>
      <c r="I74" s="16"/>
      <c r="J74" s="97"/>
      <c r="K74" s="7"/>
      <c r="L74" s="7"/>
      <c r="M74" s="7"/>
    </row>
    <row r="75" spans="1:13" x14ac:dyDescent="0.2">
      <c r="A75" s="7" t="s">
        <v>215</v>
      </c>
      <c r="B75" s="7"/>
      <c r="C75" s="7"/>
      <c r="D75" s="7"/>
      <c r="E75" s="7"/>
      <c r="F75" s="7"/>
      <c r="G75" s="7"/>
      <c r="H75" s="7"/>
      <c r="I75" s="16"/>
      <c r="J75" s="97"/>
      <c r="K75" s="7"/>
      <c r="L75" s="7"/>
      <c r="M75" s="7"/>
    </row>
    <row r="76" spans="1:13" ht="9" customHeight="1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10"/>
      <c r="L76" s="7"/>
      <c r="M76" s="7"/>
    </row>
    <row r="77" spans="1:13" x14ac:dyDescent="0.2">
      <c r="A77" s="7" t="s">
        <v>56</v>
      </c>
      <c r="B77" s="7"/>
      <c r="C77" s="7"/>
      <c r="D77" s="7"/>
      <c r="E77" s="7"/>
      <c r="F77" s="7"/>
      <c r="G77" s="7"/>
      <c r="H77" s="7"/>
      <c r="I77" s="7"/>
      <c r="J77" s="7"/>
      <c r="K77" s="10"/>
      <c r="L77" s="7"/>
      <c r="M77" s="7"/>
    </row>
    <row r="78" spans="1:13" x14ac:dyDescent="0.2">
      <c r="A78" s="7" t="s">
        <v>57</v>
      </c>
      <c r="B78" s="7"/>
      <c r="C78" s="7"/>
      <c r="D78" s="7"/>
      <c r="E78" s="7"/>
      <c r="F78" s="7"/>
      <c r="G78" s="7"/>
      <c r="H78" s="7"/>
      <c r="I78" s="7"/>
      <c r="J78" s="7"/>
      <c r="K78" s="10"/>
      <c r="L78" s="7"/>
      <c r="M78" s="7"/>
    </row>
    <row r="79" spans="1:13" ht="9" customHeight="1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10"/>
      <c r="L79" s="7"/>
      <c r="M79" s="7"/>
    </row>
    <row r="80" spans="1:13" x14ac:dyDescent="0.2">
      <c r="A80" s="7" t="s">
        <v>58</v>
      </c>
      <c r="B80" s="7"/>
      <c r="C80" s="7"/>
      <c r="D80" s="7"/>
      <c r="E80" s="7"/>
      <c r="F80" s="7"/>
      <c r="G80" s="7"/>
      <c r="H80" s="7"/>
      <c r="I80" s="7"/>
      <c r="J80" s="7"/>
      <c r="K80" s="10"/>
      <c r="L80" s="7"/>
      <c r="M80" s="7"/>
    </row>
    <row r="81" spans="1:13" ht="9" customHeight="1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10"/>
      <c r="L81" s="7"/>
      <c r="M81" s="7"/>
    </row>
    <row r="82" spans="1:13" x14ac:dyDescent="0.2">
      <c r="A82" s="7" t="s">
        <v>180</v>
      </c>
      <c r="B82" s="7"/>
      <c r="C82" s="7"/>
      <c r="D82" s="7"/>
      <c r="E82" s="7"/>
      <c r="F82" s="7"/>
      <c r="G82" s="214"/>
      <c r="H82" s="161"/>
      <c r="I82" s="7" t="s">
        <v>59</v>
      </c>
      <c r="J82" s="16"/>
      <c r="K82" s="130"/>
      <c r="L82" s="7"/>
      <c r="M82" s="7"/>
    </row>
    <row r="83" spans="1:13" ht="9.75" customHeight="1" x14ac:dyDescent="0.2">
      <c r="A83" s="7"/>
      <c r="B83" s="7"/>
      <c r="C83" s="7"/>
      <c r="D83" s="7"/>
      <c r="E83" s="7"/>
      <c r="F83" s="7"/>
      <c r="G83" s="16"/>
      <c r="H83" s="136"/>
      <c r="I83" s="7"/>
      <c r="J83" s="16"/>
      <c r="K83" s="130"/>
      <c r="L83" s="7"/>
      <c r="M83" s="7"/>
    </row>
    <row r="84" spans="1:13" x14ac:dyDescent="0.2">
      <c r="A84" s="160"/>
      <c r="B84" s="136"/>
      <c r="C84" s="7" t="s">
        <v>60</v>
      </c>
      <c r="D84" s="7"/>
      <c r="E84" s="7"/>
      <c r="F84" s="27"/>
      <c r="G84" s="131" t="s">
        <v>61</v>
      </c>
      <c r="H84" s="7"/>
      <c r="I84" s="132"/>
      <c r="J84" s="136"/>
      <c r="K84" s="160"/>
      <c r="L84" s="7" t="s">
        <v>202</v>
      </c>
      <c r="M84" s="7"/>
    </row>
    <row r="85" spans="1:13" ht="9" customHeight="1" x14ac:dyDescent="0.2">
      <c r="B85" s="7"/>
      <c r="C85" s="7"/>
      <c r="D85" s="7"/>
      <c r="E85" s="7"/>
      <c r="F85" s="7"/>
      <c r="G85" s="7"/>
      <c r="H85" s="7"/>
      <c r="I85" s="7"/>
      <c r="J85" s="7"/>
      <c r="K85" s="1"/>
      <c r="L85" s="7"/>
      <c r="M85" s="7"/>
    </row>
    <row r="86" spans="1:13" x14ac:dyDescent="0.2">
      <c r="A86" s="7" t="s">
        <v>62</v>
      </c>
      <c r="B86" s="7"/>
      <c r="C86" s="7"/>
      <c r="D86" s="7"/>
      <c r="E86" s="7"/>
      <c r="F86" s="7"/>
      <c r="G86" s="7"/>
      <c r="H86" s="7"/>
      <c r="I86" s="7"/>
      <c r="K86" s="7"/>
      <c r="L86" s="7"/>
      <c r="M86" s="7"/>
    </row>
    <row r="87" spans="1:13" ht="9" customHeight="1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10"/>
      <c r="L87" s="7"/>
      <c r="M87" s="7"/>
    </row>
    <row r="88" spans="1:13" x14ac:dyDescent="0.2">
      <c r="A88" s="7" t="s">
        <v>63</v>
      </c>
      <c r="B88" s="7"/>
      <c r="C88" s="7"/>
      <c r="D88" s="7"/>
      <c r="E88" s="7"/>
      <c r="F88" s="7"/>
      <c r="G88" s="7"/>
      <c r="H88" s="7"/>
      <c r="I88" s="7"/>
      <c r="J88" s="7"/>
      <c r="K88" s="10"/>
      <c r="L88" s="7"/>
      <c r="M88" s="7"/>
    </row>
    <row r="89" spans="1:13" ht="9" customHeight="1" x14ac:dyDescent="0.2">
      <c r="A89" s="71"/>
      <c r="B89" s="69"/>
      <c r="C89" s="69"/>
      <c r="D89" s="69"/>
      <c r="E89" s="69"/>
      <c r="F89" s="69"/>
      <c r="G89" s="69"/>
      <c r="H89" s="69"/>
      <c r="I89" s="69"/>
      <c r="J89" s="69"/>
      <c r="K89" s="70"/>
      <c r="L89" s="69"/>
      <c r="M89" s="69"/>
    </row>
    <row r="90" spans="1:13" x14ac:dyDescent="0.2">
      <c r="A90" s="9" t="s">
        <v>64</v>
      </c>
      <c r="B90" s="7"/>
      <c r="C90" s="7"/>
      <c r="E90" s="7"/>
      <c r="F90" s="7"/>
      <c r="G90" s="7"/>
      <c r="H90" s="7"/>
      <c r="I90" s="7"/>
      <c r="J90" s="7"/>
      <c r="K90" s="10"/>
      <c r="L90" s="7"/>
      <c r="M90" s="7"/>
    </row>
    <row r="91" spans="1:13" ht="9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10"/>
      <c r="L91" s="7"/>
      <c r="M91" s="7"/>
    </row>
    <row r="92" spans="1:13" x14ac:dyDescent="0.2">
      <c r="A92" s="7" t="s">
        <v>193</v>
      </c>
      <c r="B92" s="7"/>
      <c r="C92" s="7"/>
      <c r="D92" s="7"/>
      <c r="E92" s="7"/>
      <c r="F92" s="7"/>
      <c r="G92" s="7"/>
      <c r="H92" s="7"/>
      <c r="I92" s="7"/>
      <c r="J92" s="7"/>
      <c r="K92" s="10"/>
      <c r="L92" s="7"/>
      <c r="M92" s="7"/>
    </row>
    <row r="93" spans="1:13" x14ac:dyDescent="0.2">
      <c r="A93" s="7" t="s">
        <v>65</v>
      </c>
      <c r="B93" s="7"/>
      <c r="C93" s="7"/>
      <c r="D93" s="7"/>
      <c r="E93" s="7"/>
      <c r="F93" s="7"/>
      <c r="G93" s="7"/>
      <c r="H93" s="7"/>
      <c r="I93" s="7"/>
      <c r="J93" s="7"/>
      <c r="K93" s="10"/>
      <c r="L93" s="7"/>
      <c r="M93" s="7"/>
    </row>
    <row r="94" spans="1:13" x14ac:dyDescent="0.2">
      <c r="A94" s="7" t="s">
        <v>226</v>
      </c>
      <c r="B94" s="7"/>
      <c r="C94" s="7"/>
      <c r="D94" s="7"/>
      <c r="E94" s="7"/>
      <c r="F94" s="7"/>
      <c r="G94" s="7"/>
      <c r="H94" s="7"/>
      <c r="I94" s="7"/>
      <c r="J94" s="7"/>
      <c r="K94" s="10"/>
      <c r="L94" s="7"/>
      <c r="M94" s="7"/>
    </row>
    <row r="95" spans="1:13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10"/>
      <c r="L95" s="7"/>
      <c r="M95" s="7"/>
    </row>
    <row r="96" spans="1:13" x14ac:dyDescent="0.2">
      <c r="A96" s="7" t="s">
        <v>66</v>
      </c>
      <c r="B96" s="7"/>
      <c r="C96" s="7"/>
      <c r="D96" s="7"/>
      <c r="E96" s="7"/>
      <c r="F96" s="7"/>
      <c r="G96" s="7"/>
      <c r="H96" s="7"/>
      <c r="I96" s="7"/>
      <c r="J96" s="7"/>
      <c r="K96" s="10"/>
      <c r="L96" s="7"/>
      <c r="M96" s="7"/>
    </row>
    <row r="97" spans="1:13" x14ac:dyDescent="0.2">
      <c r="A97" s="7" t="s">
        <v>67</v>
      </c>
      <c r="B97" s="7"/>
      <c r="C97" s="7"/>
      <c r="D97" s="7"/>
      <c r="E97" s="7"/>
      <c r="F97" s="7"/>
      <c r="G97" s="7"/>
      <c r="H97" s="7"/>
      <c r="I97" s="7"/>
      <c r="J97" s="7"/>
      <c r="K97" s="10"/>
      <c r="L97" s="7"/>
      <c r="M97" s="7"/>
    </row>
    <row r="98" spans="1:13" x14ac:dyDescent="0.2">
      <c r="A98" s="162" t="s">
        <v>179</v>
      </c>
      <c r="B98" s="7" t="s">
        <v>68</v>
      </c>
      <c r="C98" s="7"/>
      <c r="D98" s="7"/>
      <c r="E98" s="7"/>
      <c r="F98" s="7"/>
      <c r="G98" s="7"/>
      <c r="H98" s="7"/>
      <c r="I98" s="7"/>
      <c r="J98" s="7"/>
      <c r="K98" s="10"/>
      <c r="L98" s="7"/>
      <c r="M98" s="7"/>
    </row>
    <row r="99" spans="1:13" ht="9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10"/>
      <c r="L99" s="7"/>
      <c r="M99" s="7"/>
    </row>
    <row r="100" spans="1:13" x14ac:dyDescent="0.2">
      <c r="A100" s="160"/>
      <c r="B100" s="7" t="s">
        <v>69</v>
      </c>
      <c r="C100" s="7"/>
      <c r="D100" s="7"/>
      <c r="E100" s="7"/>
      <c r="F100" s="7"/>
      <c r="G100" s="7"/>
      <c r="H100" s="7"/>
      <c r="I100" s="7"/>
      <c r="J100" s="7"/>
      <c r="K100" s="10"/>
      <c r="L100" s="7"/>
      <c r="M100" s="7"/>
    </row>
    <row r="101" spans="1:13" ht="9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10"/>
      <c r="L101" s="7"/>
      <c r="M101" s="7"/>
    </row>
    <row r="102" spans="1:13" x14ac:dyDescent="0.2">
      <c r="A102" s="7" t="s">
        <v>70</v>
      </c>
      <c r="B102" s="7"/>
      <c r="C102" s="7"/>
      <c r="D102" s="7"/>
      <c r="E102" s="7"/>
      <c r="F102" s="7"/>
      <c r="G102" s="7"/>
      <c r="H102" s="7"/>
      <c r="I102" s="7"/>
      <c r="J102" s="7"/>
      <c r="K102" s="10"/>
      <c r="L102" s="7"/>
      <c r="M102" s="7"/>
    </row>
    <row r="103" spans="1:13" ht="9" customHeight="1" x14ac:dyDescent="0.2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70"/>
      <c r="L103" s="69"/>
      <c r="M103" s="69"/>
    </row>
    <row r="104" spans="1:13" x14ac:dyDescent="0.2">
      <c r="A104" s="9" t="s">
        <v>71</v>
      </c>
      <c r="B104" s="7"/>
      <c r="C104" s="7"/>
      <c r="E104" s="7"/>
      <c r="F104" s="7"/>
      <c r="G104" s="7"/>
      <c r="H104" s="7"/>
      <c r="I104" s="7"/>
      <c r="J104" s="7"/>
      <c r="K104" s="10"/>
      <c r="L104" s="7"/>
      <c r="M104" s="7"/>
    </row>
    <row r="105" spans="1:13" x14ac:dyDescent="0.2">
      <c r="A105" s="7" t="s">
        <v>72</v>
      </c>
      <c r="B105" s="7"/>
      <c r="C105" s="7"/>
      <c r="D105" s="7"/>
      <c r="E105" s="7"/>
      <c r="F105" s="7"/>
      <c r="G105" s="7"/>
      <c r="H105" s="7"/>
      <c r="I105" s="7"/>
      <c r="J105" s="7"/>
      <c r="K105" s="10"/>
      <c r="L105" s="7"/>
      <c r="M105" s="7"/>
    </row>
    <row r="106" spans="1:13" ht="9" customHeight="1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10"/>
      <c r="L106" s="7"/>
      <c r="M106" s="7"/>
    </row>
    <row r="107" spans="1:13" x14ac:dyDescent="0.2">
      <c r="A107" s="83" t="s">
        <v>73</v>
      </c>
      <c r="B107" s="7"/>
      <c r="C107" s="7" t="s">
        <v>74</v>
      </c>
      <c r="D107" s="7"/>
      <c r="E107" s="7"/>
      <c r="F107" s="7"/>
      <c r="G107" s="7"/>
      <c r="H107" s="7"/>
      <c r="I107" s="7"/>
      <c r="J107" s="7"/>
      <c r="K107" s="10"/>
      <c r="L107" s="7"/>
      <c r="M107" s="7"/>
    </row>
    <row r="108" spans="1:13" x14ac:dyDescent="0.2">
      <c r="A108" s="83"/>
      <c r="B108" s="7"/>
      <c r="C108" s="7" t="s">
        <v>225</v>
      </c>
      <c r="D108" s="7"/>
      <c r="E108" s="7"/>
      <c r="F108" s="7"/>
      <c r="G108" s="7"/>
      <c r="H108" s="7"/>
      <c r="I108" s="7"/>
      <c r="J108" s="7"/>
      <c r="K108" s="10"/>
      <c r="L108" s="7"/>
      <c r="M108" s="7"/>
    </row>
    <row r="109" spans="1:13" x14ac:dyDescent="0.2">
      <c r="A109" s="83" t="s">
        <v>73</v>
      </c>
      <c r="B109" s="83"/>
      <c r="C109" s="7" t="s">
        <v>190</v>
      </c>
      <c r="D109" s="7"/>
      <c r="E109" s="7"/>
      <c r="F109" s="7"/>
      <c r="G109" s="7"/>
      <c r="H109" s="7"/>
      <c r="I109" s="7"/>
      <c r="J109" s="7"/>
      <c r="K109" s="10"/>
      <c r="L109" s="7"/>
      <c r="M109" s="7"/>
    </row>
    <row r="110" spans="1:13" x14ac:dyDescent="0.2">
      <c r="A110" s="83"/>
      <c r="B110" s="83"/>
      <c r="C110" s="7" t="s">
        <v>195</v>
      </c>
      <c r="D110" s="7"/>
      <c r="E110" s="7"/>
      <c r="F110" s="7"/>
      <c r="G110" s="7"/>
      <c r="H110" s="7"/>
      <c r="I110" s="7"/>
      <c r="J110" s="7"/>
      <c r="K110" s="10"/>
      <c r="L110" s="7"/>
      <c r="M110" s="7"/>
    </row>
    <row r="111" spans="1:13" x14ac:dyDescent="0.2">
      <c r="A111" s="7"/>
      <c r="B111" s="83"/>
      <c r="C111" s="7" t="s">
        <v>194</v>
      </c>
      <c r="D111" s="7"/>
      <c r="E111" s="7"/>
      <c r="F111" s="7"/>
      <c r="G111" s="7"/>
      <c r="H111" s="7"/>
      <c r="I111" s="7"/>
      <c r="J111" s="7"/>
      <c r="K111" s="10"/>
      <c r="L111" s="7"/>
      <c r="M111" s="7"/>
    </row>
    <row r="112" spans="1:13" x14ac:dyDescent="0.2">
      <c r="A112" s="83" t="s">
        <v>73</v>
      </c>
      <c r="B112" s="7"/>
      <c r="C112" s="7" t="s">
        <v>75</v>
      </c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 x14ac:dyDescent="0.2">
      <c r="A113" s="83" t="s">
        <v>73</v>
      </c>
      <c r="B113" s="83"/>
      <c r="C113" s="7" t="s">
        <v>76</v>
      </c>
      <c r="D113" s="7"/>
      <c r="E113" s="7"/>
      <c r="F113" s="7"/>
      <c r="G113" s="7"/>
      <c r="H113" s="7"/>
      <c r="I113" s="7"/>
      <c r="J113" s="7"/>
      <c r="K113" s="10"/>
      <c r="L113" s="7"/>
      <c r="M113" s="7"/>
    </row>
    <row r="114" spans="1:13" x14ac:dyDescent="0.2">
      <c r="A114" s="7"/>
      <c r="B114" s="7"/>
      <c r="C114" s="7" t="s">
        <v>77</v>
      </c>
      <c r="D114" s="7"/>
      <c r="E114" s="7"/>
      <c r="F114" s="7"/>
      <c r="G114" s="7"/>
      <c r="H114" s="7"/>
      <c r="I114" s="7"/>
      <c r="J114" s="7"/>
      <c r="K114" s="10"/>
      <c r="L114" s="7"/>
      <c r="M114" s="7"/>
    </row>
    <row r="115" spans="1:13" x14ac:dyDescent="0.2">
      <c r="A115" s="83" t="s">
        <v>73</v>
      </c>
      <c r="B115" s="7"/>
      <c r="C115" s="7" t="s">
        <v>203</v>
      </c>
      <c r="D115" s="7"/>
      <c r="E115" s="7"/>
      <c r="F115" s="7"/>
      <c r="G115" s="7"/>
      <c r="H115" s="7"/>
      <c r="I115" s="7"/>
      <c r="J115" s="7"/>
      <c r="K115" s="10"/>
      <c r="L115" s="7"/>
      <c r="M115" s="7"/>
    </row>
    <row r="116" spans="1:13" x14ac:dyDescent="0.2">
      <c r="A116" s="7"/>
      <c r="B116" s="7"/>
      <c r="C116" s="7" t="s">
        <v>204</v>
      </c>
      <c r="D116" s="7"/>
      <c r="E116" s="7"/>
      <c r="F116" s="7"/>
      <c r="G116" s="7"/>
      <c r="H116" s="7"/>
      <c r="I116" s="7"/>
      <c r="J116" s="7"/>
      <c r="K116" s="10"/>
      <c r="L116" s="7"/>
      <c r="M116" s="7"/>
    </row>
    <row r="117" spans="1:13" x14ac:dyDescent="0.2">
      <c r="A117" s="83" t="s">
        <v>73</v>
      </c>
      <c r="B117" s="83"/>
      <c r="C117" s="7" t="s">
        <v>78</v>
      </c>
      <c r="D117" s="7"/>
      <c r="E117" s="7"/>
      <c r="F117" s="7"/>
      <c r="G117" s="7"/>
      <c r="H117" s="7"/>
      <c r="I117" s="7"/>
      <c r="J117" s="7"/>
      <c r="K117" s="10"/>
      <c r="L117" s="7"/>
      <c r="M117" s="7"/>
    </row>
    <row r="118" spans="1:13" x14ac:dyDescent="0.2">
      <c r="A118" s="7"/>
      <c r="B118" s="7"/>
      <c r="C118" s="7" t="s">
        <v>79</v>
      </c>
      <c r="D118" s="7"/>
      <c r="E118" s="7"/>
      <c r="F118" s="7"/>
      <c r="G118" s="7"/>
      <c r="H118" s="7"/>
      <c r="I118" s="7"/>
      <c r="J118" s="7"/>
      <c r="K118" s="10"/>
      <c r="L118" s="7"/>
      <c r="M118" s="7"/>
    </row>
    <row r="119" spans="1:13" x14ac:dyDescent="0.2">
      <c r="A119" s="7"/>
      <c r="B119" s="7"/>
      <c r="C119" s="7" t="s">
        <v>80</v>
      </c>
      <c r="D119" s="7"/>
      <c r="E119" s="7"/>
      <c r="F119" s="7"/>
      <c r="G119" s="7"/>
      <c r="H119" s="7"/>
      <c r="I119" s="7"/>
      <c r="J119" s="7"/>
      <c r="K119" s="10"/>
      <c r="L119" s="7"/>
      <c r="M119" s="7"/>
    </row>
    <row r="120" spans="1:13" x14ac:dyDescent="0.2">
      <c r="A120" s="83" t="s">
        <v>73</v>
      </c>
      <c r="B120" s="7"/>
      <c r="C120" s="7" t="s">
        <v>81</v>
      </c>
      <c r="D120" s="7"/>
      <c r="E120" s="7"/>
      <c r="F120" s="7"/>
      <c r="G120" s="7"/>
      <c r="H120" s="7"/>
      <c r="I120" s="7"/>
      <c r="J120" s="7"/>
      <c r="K120" s="10"/>
      <c r="L120" s="7"/>
      <c r="M120" s="7"/>
    </row>
    <row r="121" spans="1:13" x14ac:dyDescent="0.2">
      <c r="A121" s="83" t="s">
        <v>73</v>
      </c>
      <c r="B121" s="7"/>
      <c r="C121" s="7" t="s">
        <v>82</v>
      </c>
      <c r="D121" s="7"/>
      <c r="E121" s="7"/>
      <c r="F121" s="7"/>
      <c r="G121" s="7"/>
      <c r="H121" s="7"/>
      <c r="I121" s="7"/>
      <c r="J121" s="7"/>
      <c r="K121" s="10"/>
      <c r="L121" s="7"/>
      <c r="M121" s="7"/>
    </row>
    <row r="122" spans="1:13" x14ac:dyDescent="0.2">
      <c r="A122" s="143" t="s">
        <v>73</v>
      </c>
      <c r="B122" s="133"/>
      <c r="C122" s="134" t="s">
        <v>83</v>
      </c>
      <c r="D122" s="133"/>
      <c r="E122" s="133"/>
      <c r="F122" s="133"/>
      <c r="G122" s="133"/>
      <c r="H122" s="133"/>
      <c r="I122" s="133"/>
      <c r="J122" s="133"/>
      <c r="K122" s="135"/>
      <c r="L122" s="133"/>
      <c r="M122" s="133"/>
    </row>
    <row r="123" spans="1:13" x14ac:dyDescent="0.2">
      <c r="A123" s="143"/>
      <c r="B123" s="133"/>
      <c r="C123" s="134" t="s">
        <v>84</v>
      </c>
      <c r="D123" s="133"/>
      <c r="E123" s="133"/>
      <c r="F123" s="133"/>
      <c r="G123" s="133"/>
      <c r="H123" s="133"/>
      <c r="I123" s="133"/>
      <c r="J123" s="133"/>
      <c r="K123" s="135"/>
      <c r="L123" s="133"/>
      <c r="M123" s="133"/>
    </row>
    <row r="124" spans="1:13" x14ac:dyDescent="0.2">
      <c r="A124" s="83" t="s">
        <v>73</v>
      </c>
      <c r="B124" s="7"/>
      <c r="C124" s="7" t="s">
        <v>196</v>
      </c>
      <c r="D124" s="7"/>
      <c r="E124" s="7"/>
      <c r="F124" s="7"/>
      <c r="G124" s="7"/>
      <c r="H124" s="7"/>
      <c r="I124" s="7"/>
      <c r="J124" s="7"/>
      <c r="K124" s="10"/>
      <c r="L124" s="7"/>
      <c r="M124" s="7"/>
    </row>
    <row r="125" spans="1:13" x14ac:dyDescent="0.2">
      <c r="A125" s="83"/>
      <c r="B125" s="7"/>
      <c r="C125" s="7" t="s">
        <v>85</v>
      </c>
      <c r="D125" s="7"/>
      <c r="E125" s="7"/>
      <c r="F125" s="7"/>
      <c r="G125" s="7"/>
      <c r="H125" s="7"/>
      <c r="I125" s="7"/>
      <c r="J125" s="7"/>
      <c r="K125" s="10"/>
      <c r="L125" s="7"/>
      <c r="M125" s="7"/>
    </row>
    <row r="126" spans="1:13" x14ac:dyDescent="0.2">
      <c r="A126" s="83"/>
      <c r="B126" s="7"/>
      <c r="C126" s="7" t="s">
        <v>86</v>
      </c>
      <c r="D126" s="7"/>
      <c r="E126" s="7"/>
      <c r="F126" s="7"/>
      <c r="G126" s="7"/>
      <c r="H126" s="7"/>
      <c r="I126" s="7"/>
      <c r="J126" s="7"/>
      <c r="K126" s="10"/>
      <c r="L126" s="7"/>
      <c r="M126" s="7"/>
    </row>
    <row r="127" spans="1:13" x14ac:dyDescent="0.2">
      <c r="A127" s="83" t="s">
        <v>73</v>
      </c>
      <c r="B127" s="7"/>
      <c r="C127" s="10" t="s">
        <v>87</v>
      </c>
      <c r="D127" s="7"/>
      <c r="E127" s="7"/>
      <c r="F127" s="7"/>
      <c r="G127" s="7"/>
      <c r="H127" s="7"/>
      <c r="I127" s="7"/>
      <c r="J127" s="7"/>
      <c r="K127" s="10"/>
      <c r="L127" s="7"/>
      <c r="M127" s="7"/>
    </row>
    <row r="128" spans="1:13" x14ac:dyDescent="0.2">
      <c r="A128" s="83"/>
      <c r="B128" s="7"/>
      <c r="C128" s="10" t="s">
        <v>88</v>
      </c>
      <c r="D128" s="7"/>
      <c r="E128" s="7"/>
      <c r="F128" s="7"/>
      <c r="G128" s="7"/>
      <c r="H128" s="7"/>
      <c r="I128" s="7"/>
      <c r="J128" s="7"/>
      <c r="K128" s="10"/>
      <c r="L128" s="7"/>
      <c r="M128" s="7"/>
    </row>
    <row r="129" spans="1:13" ht="9" customHeight="1" x14ac:dyDescent="0.2">
      <c r="A129" s="83"/>
      <c r="B129" s="7"/>
      <c r="C129" s="10"/>
      <c r="D129" s="7"/>
      <c r="E129" s="7"/>
      <c r="F129" s="7"/>
      <c r="G129" s="7"/>
      <c r="H129" s="7"/>
      <c r="I129" s="7"/>
      <c r="J129" s="7"/>
      <c r="K129" s="10"/>
      <c r="L129" s="7"/>
      <c r="M129" s="7"/>
    </row>
    <row r="130" spans="1:13" x14ac:dyDescent="0.2">
      <c r="A130" s="7" t="s">
        <v>89</v>
      </c>
      <c r="B130" s="7"/>
      <c r="C130" s="7"/>
      <c r="D130" s="7"/>
      <c r="E130" s="7"/>
      <c r="F130" s="7"/>
      <c r="G130" s="7"/>
      <c r="H130" s="7"/>
      <c r="I130" s="7"/>
      <c r="J130" s="7"/>
      <c r="K130" s="10"/>
      <c r="L130" s="7"/>
      <c r="M130" s="7"/>
    </row>
    <row r="131" spans="1:13" x14ac:dyDescent="0.2">
      <c r="A131" s="7" t="s">
        <v>90</v>
      </c>
      <c r="B131" s="7"/>
      <c r="C131" s="7"/>
      <c r="D131" s="7"/>
      <c r="E131" s="7"/>
      <c r="F131" s="7"/>
      <c r="G131" s="7"/>
      <c r="H131" s="7"/>
      <c r="I131" s="7"/>
      <c r="J131" s="7"/>
      <c r="K131" s="10"/>
      <c r="L131" s="7"/>
      <c r="M131" s="7"/>
    </row>
    <row r="132" spans="1:13" ht="18.75" customHeight="1" x14ac:dyDescent="0.2">
      <c r="A132" s="10" t="s">
        <v>101</v>
      </c>
      <c r="B132" s="10"/>
      <c r="C132" s="10"/>
      <c r="D132" s="10"/>
      <c r="E132" s="10"/>
      <c r="F132" s="201" t="s">
        <v>216</v>
      </c>
      <c r="G132" s="10" t="s">
        <v>103</v>
      </c>
      <c r="H132" s="201" t="s">
        <v>179</v>
      </c>
      <c r="I132" s="13" t="s">
        <v>102</v>
      </c>
      <c r="J132" s="10" t="s">
        <v>103</v>
      </c>
      <c r="K132" s="24" t="s">
        <v>217</v>
      </c>
      <c r="L132" s="10"/>
      <c r="M132" s="10"/>
    </row>
    <row r="133" spans="1:13" ht="6.75" customHeight="1" x14ac:dyDescent="0.2">
      <c r="A133" s="10"/>
      <c r="B133" s="10"/>
      <c r="C133" s="10"/>
      <c r="D133" s="10"/>
      <c r="E133" s="10"/>
      <c r="F133" s="137"/>
      <c r="G133" s="10"/>
      <c r="H133" s="137"/>
      <c r="I133" s="10"/>
      <c r="J133" s="10"/>
      <c r="K133" s="137"/>
      <c r="L133" s="10"/>
      <c r="M133" s="10"/>
    </row>
    <row r="134" spans="1:13" x14ac:dyDescent="0.2">
      <c r="A134" s="7" t="s">
        <v>91</v>
      </c>
      <c r="B134" s="7"/>
      <c r="C134" s="7"/>
      <c r="D134" s="7"/>
      <c r="E134" s="7"/>
      <c r="F134" s="7"/>
      <c r="G134" s="7"/>
      <c r="H134" s="7"/>
      <c r="I134" s="7"/>
      <c r="J134" s="202" t="s">
        <v>92</v>
      </c>
      <c r="K134" s="7" t="s">
        <v>93</v>
      </c>
      <c r="L134" s="7"/>
      <c r="M134" s="7"/>
    </row>
    <row r="135" spans="1:13" x14ac:dyDescent="0.2">
      <c r="A135" s="7" t="s">
        <v>160</v>
      </c>
      <c r="B135" s="7"/>
      <c r="C135" s="7"/>
      <c r="D135" s="7"/>
      <c r="E135" s="7"/>
      <c r="F135" s="7"/>
      <c r="G135" s="7"/>
      <c r="H135" s="7"/>
      <c r="I135" s="7"/>
      <c r="J135" s="7"/>
      <c r="K135" s="10"/>
      <c r="L135" s="7"/>
      <c r="M135" s="7"/>
    </row>
    <row r="136" spans="1:13" x14ac:dyDescent="0.2">
      <c r="A136" s="7" t="s">
        <v>167</v>
      </c>
      <c r="B136" s="7"/>
      <c r="C136" s="7"/>
      <c r="D136" s="7"/>
      <c r="E136" s="7"/>
      <c r="F136" s="7"/>
      <c r="G136" s="7"/>
      <c r="H136" s="7"/>
      <c r="I136" s="7"/>
      <c r="J136" s="7"/>
      <c r="K136" s="10"/>
      <c r="L136" s="7"/>
      <c r="M136" s="7"/>
    </row>
    <row r="137" spans="1:13" x14ac:dyDescent="0.2">
      <c r="A137" s="7" t="s">
        <v>161</v>
      </c>
      <c r="B137" s="7"/>
      <c r="C137" s="7"/>
      <c r="D137" s="7"/>
      <c r="E137" s="7"/>
      <c r="F137" s="7"/>
      <c r="G137" s="7"/>
      <c r="H137" s="7"/>
      <c r="I137" s="7"/>
      <c r="J137" s="7"/>
      <c r="K137" s="10"/>
      <c r="L137" s="7"/>
      <c r="M137" s="7"/>
    </row>
    <row r="138" spans="1:13" x14ac:dyDescent="0.2">
      <c r="A138" s="7" t="s">
        <v>162</v>
      </c>
      <c r="B138" s="7"/>
      <c r="C138" s="7"/>
      <c r="D138" s="7"/>
      <c r="E138" s="7"/>
      <c r="F138" s="7"/>
      <c r="G138" s="7"/>
      <c r="H138" s="7"/>
      <c r="I138" s="7"/>
      <c r="J138" s="7"/>
      <c r="K138" s="10"/>
      <c r="L138" s="7"/>
      <c r="M138" s="7"/>
    </row>
    <row r="139" spans="1:13" x14ac:dyDescent="0.2">
      <c r="A139" s="7" t="s">
        <v>94</v>
      </c>
      <c r="B139" s="7"/>
      <c r="C139" s="7"/>
      <c r="D139" s="7"/>
      <c r="E139" s="7"/>
      <c r="F139" s="202" t="s">
        <v>95</v>
      </c>
      <c r="G139" s="7" t="s">
        <v>205</v>
      </c>
      <c r="J139" s="7"/>
      <c r="K139" s="130"/>
      <c r="L139" s="16"/>
      <c r="M139" s="7"/>
    </row>
    <row r="140" spans="1:13" x14ac:dyDescent="0.2">
      <c r="A140" s="7" t="s">
        <v>206</v>
      </c>
      <c r="B140" s="7"/>
      <c r="C140" s="7"/>
      <c r="D140" s="7"/>
      <c r="E140" s="7"/>
      <c r="F140" s="7"/>
      <c r="G140" s="7"/>
      <c r="H140" s="7"/>
      <c r="I140" s="7"/>
      <c r="J140" s="7"/>
      <c r="K140" s="10"/>
      <c r="L140" s="7"/>
      <c r="M140" s="7"/>
    </row>
    <row r="141" spans="1:13" x14ac:dyDescent="0.2">
      <c r="A141" s="118" t="s">
        <v>96</v>
      </c>
      <c r="B141" s="7"/>
      <c r="C141" s="7"/>
      <c r="D141" s="7"/>
      <c r="E141" s="16"/>
      <c r="F141" s="16"/>
      <c r="G141" s="202" t="s">
        <v>92</v>
      </c>
      <c r="H141" s="7" t="s">
        <v>97</v>
      </c>
      <c r="I141" s="7"/>
      <c r="J141" s="16"/>
      <c r="K141" s="10"/>
      <c r="L141" s="203" t="s">
        <v>98</v>
      </c>
      <c r="M141" s="7" t="s">
        <v>99</v>
      </c>
    </row>
    <row r="142" spans="1:13" x14ac:dyDescent="0.2">
      <c r="A142" s="118" t="s">
        <v>100</v>
      </c>
      <c r="B142" s="7"/>
      <c r="C142" s="7"/>
      <c r="D142" s="7"/>
      <c r="E142" s="16"/>
      <c r="F142" s="16"/>
      <c r="G142" s="136"/>
      <c r="H142" s="7"/>
      <c r="I142" s="7"/>
      <c r="J142" s="16"/>
      <c r="K142" s="10"/>
      <c r="L142" s="136"/>
      <c r="M142" s="7"/>
    </row>
    <row r="143" spans="1:13" x14ac:dyDescent="0.2">
      <c r="A143" s="7" t="s">
        <v>104</v>
      </c>
      <c r="B143" s="7"/>
      <c r="C143" s="7"/>
      <c r="D143" s="7"/>
      <c r="E143" s="7"/>
      <c r="F143" s="7"/>
      <c r="G143" s="7"/>
      <c r="H143" s="7"/>
      <c r="I143" s="7"/>
      <c r="J143" s="7"/>
      <c r="K143" s="10"/>
      <c r="L143" s="7"/>
      <c r="M143" s="7"/>
    </row>
    <row r="144" spans="1:13" x14ac:dyDescent="0.2">
      <c r="A144" s="7" t="s">
        <v>105</v>
      </c>
      <c r="B144" s="7"/>
      <c r="C144" s="7"/>
      <c r="D144" s="7"/>
      <c r="E144" s="7"/>
      <c r="F144" s="7"/>
      <c r="G144" s="7"/>
      <c r="H144" s="7"/>
      <c r="I144" s="7"/>
      <c r="J144" s="7"/>
      <c r="K144" s="10"/>
      <c r="L144" s="7"/>
      <c r="M144" s="7"/>
    </row>
    <row r="145" spans="1:13" x14ac:dyDescent="0.2">
      <c r="A145" s="7" t="s">
        <v>106</v>
      </c>
      <c r="B145" s="7"/>
      <c r="C145" s="7"/>
      <c r="D145" s="7"/>
      <c r="E145" s="7"/>
      <c r="F145" s="7"/>
      <c r="G145" s="7"/>
      <c r="H145" s="7"/>
      <c r="I145" s="7"/>
      <c r="J145" s="7"/>
      <c r="K145" s="10"/>
      <c r="L145" s="7"/>
      <c r="M145" s="7"/>
    </row>
    <row r="146" spans="1:13" ht="6" customHeight="1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10"/>
      <c r="L146" s="7"/>
      <c r="M146" s="7"/>
    </row>
    <row r="147" spans="1:13" x14ac:dyDescent="0.2">
      <c r="A147" s="7" t="s">
        <v>219</v>
      </c>
      <c r="B147" s="7"/>
      <c r="C147" s="7"/>
      <c r="D147" s="7"/>
      <c r="E147" s="7"/>
      <c r="F147" s="7"/>
      <c r="G147" s="7"/>
      <c r="H147" s="7"/>
      <c r="I147" s="7"/>
      <c r="J147" s="7"/>
      <c r="K147" s="10"/>
      <c r="L147" s="7"/>
      <c r="M147" s="7"/>
    </row>
    <row r="148" spans="1:13" x14ac:dyDescent="0.2">
      <c r="A148" s="10" t="s">
        <v>218</v>
      </c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</row>
    <row r="149" spans="1:13" ht="4.5" customHeight="1" x14ac:dyDescent="0.2">
      <c r="A149" s="69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</row>
    <row r="150" spans="1:13" x14ac:dyDescent="0.2">
      <c r="A150" s="9" t="s">
        <v>107</v>
      </c>
      <c r="B150" s="30"/>
      <c r="C150" s="30"/>
      <c r="E150" s="30"/>
      <c r="F150" s="30"/>
      <c r="G150" s="30"/>
      <c r="H150" s="30"/>
      <c r="I150" s="30"/>
      <c r="J150" s="30"/>
      <c r="K150" s="81"/>
      <c r="L150" s="30"/>
      <c r="M150" s="30"/>
    </row>
    <row r="151" spans="1:13" ht="6.75" customHeight="1" x14ac:dyDescent="0.2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81"/>
      <c r="L151" s="30"/>
      <c r="M151" s="30"/>
    </row>
    <row r="152" spans="1:13" x14ac:dyDescent="0.2">
      <c r="A152" s="30" t="s">
        <v>108</v>
      </c>
      <c r="B152" s="30"/>
      <c r="C152" s="30"/>
      <c r="D152" s="30"/>
      <c r="E152" s="30"/>
      <c r="F152" s="30"/>
      <c r="G152" s="30"/>
      <c r="H152" s="30"/>
      <c r="I152" s="30"/>
      <c r="J152" s="30"/>
      <c r="K152" s="81"/>
      <c r="L152" s="30"/>
      <c r="M152" s="30"/>
    </row>
    <row r="153" spans="1:13" x14ac:dyDescent="0.2">
      <c r="A153" s="30" t="s">
        <v>109</v>
      </c>
      <c r="B153" s="30"/>
      <c r="C153" s="30"/>
      <c r="D153" s="30"/>
      <c r="E153" s="30"/>
      <c r="F153" s="30"/>
      <c r="G153" s="30"/>
      <c r="H153" s="30"/>
      <c r="I153" s="30"/>
      <c r="J153" s="30"/>
      <c r="K153" s="81"/>
      <c r="L153" s="30"/>
      <c r="M153" s="30"/>
    </row>
    <row r="154" spans="1:13" ht="6" customHeight="1" x14ac:dyDescent="0.2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81"/>
      <c r="L154" s="30"/>
      <c r="M154" s="30"/>
    </row>
    <row r="155" spans="1:13" x14ac:dyDescent="0.2">
      <c r="A155" s="30" t="s">
        <v>110</v>
      </c>
      <c r="B155" s="30"/>
      <c r="C155" s="30"/>
      <c r="D155" s="30"/>
      <c r="E155" s="30"/>
      <c r="F155" s="30"/>
      <c r="G155" s="30"/>
      <c r="H155" s="30"/>
      <c r="I155" s="30"/>
      <c r="J155" s="30"/>
      <c r="K155" s="81"/>
      <c r="L155" s="30"/>
      <c r="M155" s="30"/>
    </row>
    <row r="156" spans="1:13" x14ac:dyDescent="0.2">
      <c r="A156" s="30" t="s">
        <v>111</v>
      </c>
      <c r="B156" s="30"/>
      <c r="C156" s="30"/>
      <c r="D156" s="30"/>
      <c r="E156" s="30"/>
      <c r="F156" s="30"/>
      <c r="G156" s="30"/>
      <c r="H156" s="30"/>
      <c r="I156" s="30"/>
      <c r="J156" s="30"/>
      <c r="K156" s="81"/>
      <c r="L156" s="30"/>
      <c r="M156" s="30"/>
    </row>
    <row r="157" spans="1:13" ht="9" customHeight="1" x14ac:dyDescent="0.2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81"/>
      <c r="L157" s="30"/>
      <c r="M157" s="30"/>
    </row>
    <row r="158" spans="1:13" x14ac:dyDescent="0.2">
      <c r="A158" s="30" t="s">
        <v>112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81"/>
      <c r="L158" s="30"/>
      <c r="M158" s="30"/>
    </row>
    <row r="159" spans="1:13" x14ac:dyDescent="0.2">
      <c r="A159" s="30" t="s">
        <v>113</v>
      </c>
      <c r="B159" s="30"/>
      <c r="C159" s="30"/>
      <c r="D159" s="30"/>
      <c r="E159" s="30"/>
      <c r="F159" s="30"/>
      <c r="G159" s="30"/>
      <c r="H159" s="30"/>
      <c r="I159" s="30"/>
      <c r="J159" s="30"/>
      <c r="K159" s="81"/>
      <c r="L159" s="30"/>
      <c r="M159" s="30"/>
    </row>
    <row r="160" spans="1:13" x14ac:dyDescent="0.2">
      <c r="A160" s="30" t="s">
        <v>163</v>
      </c>
      <c r="B160" s="30"/>
      <c r="C160" s="30"/>
      <c r="D160" s="30"/>
      <c r="E160" s="30"/>
      <c r="F160" s="30"/>
      <c r="G160" s="30"/>
      <c r="H160" s="30"/>
      <c r="I160" s="30"/>
      <c r="J160" s="30"/>
      <c r="K160" s="81"/>
      <c r="L160" s="30"/>
      <c r="M160" s="30"/>
    </row>
    <row r="161" spans="1:13" ht="3.75" customHeight="1" x14ac:dyDescent="0.2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81"/>
      <c r="L161" s="30"/>
      <c r="M161" s="30"/>
    </row>
    <row r="162" spans="1:13" x14ac:dyDescent="0.2">
      <c r="A162" s="30" t="s">
        <v>165</v>
      </c>
      <c r="B162" s="30"/>
      <c r="C162" s="30"/>
      <c r="D162" s="30"/>
      <c r="E162" s="30"/>
      <c r="F162" s="30"/>
      <c r="G162" s="30"/>
      <c r="H162" s="30"/>
      <c r="I162" s="30"/>
      <c r="J162" s="30"/>
      <c r="K162" s="81"/>
      <c r="L162" s="30"/>
      <c r="M162" s="30"/>
    </row>
    <row r="163" spans="1:13" x14ac:dyDescent="0.2">
      <c r="A163" s="30" t="s">
        <v>114</v>
      </c>
      <c r="B163" s="30"/>
      <c r="C163" s="30"/>
      <c r="D163" s="30"/>
      <c r="E163" s="30"/>
      <c r="F163" s="30"/>
      <c r="G163" s="30"/>
      <c r="H163" s="30"/>
      <c r="I163" s="30"/>
      <c r="J163" s="30"/>
      <c r="K163" s="81"/>
      <c r="L163" s="30"/>
      <c r="M163" s="30"/>
    </row>
    <row r="164" spans="1:13" ht="6" customHeight="1" x14ac:dyDescent="0.2">
      <c r="A164" s="163"/>
      <c r="B164" s="163"/>
      <c r="C164" s="163"/>
      <c r="D164" s="163"/>
      <c r="E164" s="163"/>
      <c r="F164" s="163"/>
      <c r="G164" s="163"/>
      <c r="H164" s="163"/>
      <c r="I164" s="163"/>
      <c r="J164" s="163"/>
      <c r="K164" s="164"/>
      <c r="L164" s="163"/>
      <c r="M164" s="163"/>
    </row>
    <row r="165" spans="1:13" x14ac:dyDescent="0.2">
      <c r="A165" s="9" t="s">
        <v>115</v>
      </c>
      <c r="B165" s="30"/>
      <c r="C165" s="30"/>
      <c r="E165" s="30"/>
      <c r="F165" s="30"/>
      <c r="G165" s="30"/>
      <c r="H165" s="30"/>
      <c r="I165" s="30"/>
      <c r="J165" s="30"/>
      <c r="K165" s="81"/>
      <c r="L165" s="30"/>
      <c r="M165" s="30"/>
    </row>
    <row r="166" spans="1:13" ht="6" customHeight="1" x14ac:dyDescent="0.2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81"/>
      <c r="L166" s="30"/>
      <c r="M166" s="30"/>
    </row>
    <row r="167" spans="1:13" x14ac:dyDescent="0.2">
      <c r="A167" s="30" t="s">
        <v>220</v>
      </c>
      <c r="B167" s="30"/>
      <c r="C167" s="30"/>
      <c r="D167" s="30"/>
      <c r="E167" s="30"/>
      <c r="F167" s="30"/>
      <c r="G167" s="30"/>
      <c r="H167" s="30"/>
      <c r="I167" s="30"/>
      <c r="J167" s="30"/>
      <c r="K167" s="81"/>
      <c r="L167" s="30"/>
      <c r="M167" s="30"/>
    </row>
    <row r="168" spans="1:13" x14ac:dyDescent="0.2">
      <c r="A168" s="30" t="s">
        <v>116</v>
      </c>
      <c r="B168" s="30"/>
      <c r="C168" s="30"/>
      <c r="D168" s="30"/>
      <c r="E168" s="30"/>
      <c r="F168" s="30"/>
      <c r="G168" s="30"/>
      <c r="H168" s="30"/>
      <c r="I168" s="30"/>
      <c r="J168" s="30"/>
      <c r="K168" s="81"/>
      <c r="L168" s="30"/>
      <c r="M168" s="30"/>
    </row>
    <row r="169" spans="1:13" x14ac:dyDescent="0.2">
      <c r="A169" s="30" t="s">
        <v>117</v>
      </c>
      <c r="B169" s="30"/>
      <c r="C169" s="30"/>
      <c r="D169" s="30"/>
      <c r="E169" s="30"/>
      <c r="F169" s="30"/>
      <c r="G169" s="30"/>
      <c r="H169" s="30"/>
      <c r="I169" s="30"/>
      <c r="J169" s="30"/>
      <c r="K169" s="81"/>
      <c r="L169" s="30"/>
      <c r="M169" s="30"/>
    </row>
    <row r="170" spans="1:13" x14ac:dyDescent="0.2">
      <c r="A170" s="144" t="s">
        <v>118</v>
      </c>
      <c r="B170" s="145"/>
      <c r="C170" s="145"/>
      <c r="D170" s="145"/>
      <c r="E170" s="145"/>
      <c r="F170" s="145"/>
      <c r="G170" s="145"/>
      <c r="H170" s="145"/>
      <c r="I170" s="145"/>
      <c r="J170" s="145"/>
      <c r="K170" s="146"/>
      <c r="L170" s="145"/>
      <c r="M170" s="145"/>
    </row>
    <row r="171" spans="1:13" x14ac:dyDescent="0.2">
      <c r="A171" s="144" t="s">
        <v>119</v>
      </c>
      <c r="B171" s="145"/>
      <c r="C171" s="145"/>
      <c r="D171" s="145"/>
      <c r="E171" s="145"/>
      <c r="F171" s="145"/>
      <c r="G171" s="145"/>
      <c r="H171" s="145"/>
      <c r="I171" s="145"/>
      <c r="J171" s="145"/>
      <c r="K171" s="146"/>
      <c r="L171" s="145"/>
      <c r="M171" s="145"/>
    </row>
    <row r="172" spans="1:13" x14ac:dyDescent="0.2">
      <c r="A172" s="145" t="s">
        <v>120</v>
      </c>
      <c r="B172" s="145"/>
      <c r="C172" s="145"/>
      <c r="D172" s="145"/>
      <c r="E172" s="145"/>
      <c r="F172" s="145"/>
      <c r="G172" s="145"/>
      <c r="H172" s="145"/>
      <c r="I172" s="145"/>
      <c r="J172" s="145"/>
      <c r="K172" s="146"/>
      <c r="L172" s="145"/>
      <c r="M172" s="145"/>
    </row>
    <row r="173" spans="1:13" ht="9" customHeight="1" x14ac:dyDescent="0.2">
      <c r="A173" s="163"/>
      <c r="B173" s="163"/>
      <c r="C173" s="163"/>
      <c r="D173" s="163"/>
      <c r="E173" s="163"/>
      <c r="F173" s="163"/>
      <c r="G173" s="163"/>
      <c r="H173" s="163"/>
      <c r="I173" s="163"/>
      <c r="J173" s="163"/>
      <c r="K173" s="164"/>
      <c r="L173" s="163"/>
      <c r="M173" s="163"/>
    </row>
    <row r="174" spans="1:13" x14ac:dyDescent="0.2">
      <c r="A174" s="9" t="s">
        <v>121</v>
      </c>
      <c r="B174" s="30"/>
      <c r="C174" s="30"/>
      <c r="E174" s="30"/>
      <c r="F174" s="30"/>
      <c r="G174" s="30"/>
      <c r="H174" s="30"/>
      <c r="I174" s="30"/>
      <c r="J174" s="30"/>
      <c r="K174" s="81"/>
      <c r="L174" s="30"/>
      <c r="M174" s="30"/>
    </row>
    <row r="175" spans="1:13" ht="9" customHeight="1" x14ac:dyDescent="0.2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81"/>
      <c r="L175" s="30"/>
      <c r="M175" s="30"/>
    </row>
    <row r="176" spans="1:13" x14ac:dyDescent="0.2">
      <c r="A176" s="30" t="s">
        <v>122</v>
      </c>
      <c r="B176" s="30"/>
      <c r="C176" s="30"/>
      <c r="D176" s="30"/>
      <c r="E176" s="30"/>
      <c r="F176" s="30"/>
      <c r="G176" s="30"/>
      <c r="H176" s="30"/>
      <c r="I176" s="30"/>
      <c r="J176" s="30"/>
      <c r="K176" s="81"/>
      <c r="L176" s="30"/>
      <c r="M176" s="30"/>
    </row>
    <row r="177" spans="1:13" x14ac:dyDescent="0.2">
      <c r="A177" s="30" t="s">
        <v>123</v>
      </c>
      <c r="B177" s="30"/>
      <c r="C177" s="30"/>
      <c r="D177" s="30"/>
      <c r="E177" s="30"/>
      <c r="F177" s="30"/>
      <c r="G177" s="30"/>
      <c r="H177" s="30"/>
      <c r="I177" s="30"/>
      <c r="J177" s="30"/>
      <c r="K177" s="81"/>
      <c r="L177" s="30"/>
      <c r="M177" s="30"/>
    </row>
    <row r="178" spans="1:13" x14ac:dyDescent="0.2">
      <c r="A178" s="30" t="s">
        <v>124</v>
      </c>
      <c r="B178" s="30"/>
      <c r="C178" s="30"/>
      <c r="D178" s="30"/>
      <c r="E178" s="30"/>
      <c r="F178" s="30"/>
      <c r="G178" s="30"/>
      <c r="H178" s="30"/>
      <c r="I178" s="30"/>
      <c r="J178" s="30"/>
      <c r="K178" s="81"/>
      <c r="L178" s="30"/>
      <c r="M178" s="30"/>
    </row>
    <row r="179" spans="1:13" ht="9" customHeight="1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81"/>
      <c r="L179" s="30"/>
      <c r="M179" s="30"/>
    </row>
    <row r="180" spans="1:13" x14ac:dyDescent="0.2">
      <c r="A180" s="30" t="s">
        <v>125</v>
      </c>
      <c r="B180" s="30"/>
      <c r="C180" s="30"/>
      <c r="D180" s="30"/>
      <c r="E180" s="30"/>
      <c r="F180" s="30"/>
      <c r="G180" s="30"/>
      <c r="H180" s="30"/>
      <c r="I180" s="30"/>
      <c r="J180" s="30"/>
      <c r="K180" s="81"/>
      <c r="L180" s="30"/>
      <c r="M180" s="30"/>
    </row>
    <row r="181" spans="1:13" x14ac:dyDescent="0.2">
      <c r="A181" s="30" t="s">
        <v>126</v>
      </c>
      <c r="B181" s="30"/>
      <c r="C181" s="30"/>
      <c r="D181" s="30"/>
      <c r="E181" s="30"/>
      <c r="F181" s="30"/>
      <c r="G181" s="30"/>
      <c r="H181" s="30"/>
      <c r="I181" s="30"/>
      <c r="J181" s="30"/>
      <c r="K181" s="81"/>
      <c r="L181" s="30"/>
      <c r="M181" s="30"/>
    </row>
    <row r="182" spans="1:13" x14ac:dyDescent="0.2">
      <c r="A182" s="30" t="s">
        <v>127</v>
      </c>
      <c r="B182" s="30"/>
      <c r="C182" s="30"/>
      <c r="D182" s="30"/>
      <c r="E182" s="30"/>
      <c r="F182" s="30"/>
      <c r="G182" s="30"/>
      <c r="H182" s="30"/>
      <c r="I182" s="30"/>
      <c r="J182" s="30"/>
      <c r="K182" s="81"/>
      <c r="L182" s="30"/>
      <c r="M182" s="30"/>
    </row>
    <row r="183" spans="1:13" x14ac:dyDescent="0.2">
      <c r="A183" s="30" t="s">
        <v>128</v>
      </c>
      <c r="B183" s="30"/>
      <c r="C183" s="30"/>
      <c r="D183" s="30"/>
      <c r="E183" s="30"/>
      <c r="F183" s="30"/>
      <c r="G183" s="30"/>
      <c r="H183" s="30"/>
      <c r="I183" s="30"/>
      <c r="J183" s="30"/>
      <c r="K183" s="81"/>
      <c r="L183" s="30"/>
      <c r="M183" s="30"/>
    </row>
    <row r="184" spans="1:13" ht="9" customHeight="1" x14ac:dyDescent="0.2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81"/>
      <c r="L184" s="30"/>
      <c r="M184" s="30"/>
    </row>
    <row r="185" spans="1:13" x14ac:dyDescent="0.2">
      <c r="A185" s="30" t="s">
        <v>175</v>
      </c>
      <c r="B185" s="30"/>
      <c r="C185" s="30"/>
      <c r="D185" s="30"/>
      <c r="E185" s="30"/>
      <c r="F185" s="30"/>
      <c r="G185" s="30"/>
      <c r="H185" s="30"/>
      <c r="I185" s="30"/>
      <c r="J185" s="30"/>
      <c r="K185" s="81"/>
      <c r="L185" s="30"/>
      <c r="M185" s="147"/>
    </row>
    <row r="186" spans="1:13" x14ac:dyDescent="0.2">
      <c r="A186" s="30" t="s">
        <v>176</v>
      </c>
      <c r="B186" s="30"/>
      <c r="C186" s="30"/>
      <c r="D186" s="30"/>
      <c r="E186" s="30"/>
      <c r="F186" s="30"/>
      <c r="G186" s="30"/>
      <c r="H186" s="30"/>
      <c r="I186" s="30"/>
      <c r="J186" s="30"/>
      <c r="K186" s="81"/>
      <c r="L186" s="30"/>
      <c r="M186" s="30"/>
    </row>
    <row r="187" spans="1:13" x14ac:dyDescent="0.2">
      <c r="A187" s="30" t="s">
        <v>177</v>
      </c>
      <c r="B187" s="30"/>
      <c r="C187" s="30"/>
      <c r="D187" s="30"/>
      <c r="E187" s="30"/>
      <c r="F187" s="30"/>
      <c r="G187" s="30"/>
      <c r="H187" s="30"/>
      <c r="I187" s="30"/>
      <c r="J187" s="30"/>
      <c r="K187" s="81"/>
      <c r="L187" s="30"/>
      <c r="M187" s="30"/>
    </row>
    <row r="188" spans="1:13" x14ac:dyDescent="0.2">
      <c r="A188" s="7" t="s">
        <v>129</v>
      </c>
      <c r="B188" s="30"/>
      <c r="C188" s="30"/>
      <c r="D188" s="30"/>
      <c r="E188" s="30"/>
      <c r="F188" s="30"/>
      <c r="G188" s="30"/>
      <c r="H188" s="30"/>
      <c r="I188" s="30"/>
      <c r="J188" s="30"/>
      <c r="K188" s="81"/>
      <c r="L188" s="30"/>
      <c r="M188" s="30"/>
    </row>
    <row r="189" spans="1:13" x14ac:dyDescent="0.2">
      <c r="A189" s="7" t="s">
        <v>130</v>
      </c>
      <c r="B189" s="30"/>
      <c r="C189" s="30"/>
      <c r="D189" s="30"/>
      <c r="E189" s="30"/>
      <c r="F189" s="30"/>
      <c r="G189" s="30"/>
      <c r="H189" s="30"/>
      <c r="I189" s="30"/>
      <c r="J189" s="30"/>
      <c r="K189" s="81"/>
      <c r="L189" s="30"/>
      <c r="M189" s="30"/>
    </row>
    <row r="190" spans="1:13" ht="9.75" customHeight="1" x14ac:dyDescent="0.2">
      <c r="A190" s="7"/>
      <c r="B190" s="30"/>
      <c r="C190" s="30"/>
      <c r="D190" s="30"/>
      <c r="E190" s="30"/>
      <c r="F190" s="30"/>
      <c r="G190" s="30"/>
      <c r="H190" s="30"/>
      <c r="I190" s="30"/>
      <c r="J190" s="30"/>
      <c r="K190" s="81"/>
      <c r="L190" s="30"/>
      <c r="M190" s="30"/>
    </row>
    <row r="191" spans="1:13" x14ac:dyDescent="0.2">
      <c r="A191" s="7" t="s">
        <v>208</v>
      </c>
      <c r="B191" s="30"/>
      <c r="C191" s="30"/>
      <c r="D191" s="30"/>
      <c r="E191" s="30"/>
      <c r="F191" s="30"/>
      <c r="G191" s="30"/>
      <c r="H191" s="30"/>
      <c r="I191" s="30"/>
      <c r="J191" s="30"/>
      <c r="K191" s="81"/>
      <c r="L191" s="30"/>
      <c r="M191" s="30"/>
    </row>
    <row r="192" spans="1:13" x14ac:dyDescent="0.2">
      <c r="A192" s="7" t="s">
        <v>207</v>
      </c>
      <c r="B192" s="30"/>
      <c r="C192" s="30"/>
      <c r="D192" s="30"/>
      <c r="E192" s="30"/>
      <c r="F192" s="30"/>
      <c r="G192" s="30"/>
      <c r="H192" s="30"/>
      <c r="I192" s="30"/>
      <c r="J192" s="30"/>
      <c r="K192" s="81"/>
      <c r="L192" s="30"/>
      <c r="M192" s="30"/>
    </row>
    <row r="193" spans="1:13" ht="9" customHeight="1" x14ac:dyDescent="0.2">
      <c r="A193" s="7"/>
      <c r="B193" s="30"/>
      <c r="C193" s="30"/>
      <c r="D193" s="30"/>
      <c r="E193" s="30"/>
      <c r="F193" s="30"/>
      <c r="G193" s="30"/>
      <c r="H193" s="30"/>
      <c r="I193" s="30"/>
      <c r="J193" s="30"/>
      <c r="K193" s="81"/>
      <c r="L193" s="30"/>
      <c r="M193" s="30"/>
    </row>
    <row r="194" spans="1:13" x14ac:dyDescent="0.2">
      <c r="A194" s="7" t="s">
        <v>131</v>
      </c>
      <c r="B194" s="30"/>
      <c r="C194" s="30"/>
      <c r="D194" s="30"/>
      <c r="E194" s="30"/>
      <c r="F194" s="30"/>
      <c r="G194" s="30"/>
      <c r="H194" s="30"/>
      <c r="I194" s="30"/>
      <c r="J194" s="30"/>
      <c r="K194" s="81"/>
      <c r="L194" s="30"/>
      <c r="M194" s="30"/>
    </row>
    <row r="195" spans="1:13" x14ac:dyDescent="0.2">
      <c r="A195" s="30" t="s">
        <v>132</v>
      </c>
      <c r="B195" s="30"/>
      <c r="C195" s="30"/>
      <c r="D195" s="30"/>
      <c r="E195" s="30"/>
      <c r="F195" s="30"/>
      <c r="G195" s="30"/>
      <c r="H195" s="30"/>
      <c r="I195" s="30"/>
      <c r="J195" s="30"/>
      <c r="K195" s="81"/>
      <c r="L195" s="30"/>
      <c r="M195" s="30"/>
    </row>
    <row r="196" spans="1:13" x14ac:dyDescent="0.2">
      <c r="A196" s="30" t="s">
        <v>212</v>
      </c>
      <c r="B196" s="30"/>
      <c r="C196" s="30"/>
      <c r="D196" s="30"/>
      <c r="E196" s="30"/>
      <c r="F196" s="30"/>
      <c r="G196" s="30"/>
      <c r="H196" s="30"/>
      <c r="I196" s="30"/>
      <c r="J196" s="30"/>
      <c r="K196" s="81"/>
      <c r="L196" s="30"/>
      <c r="M196" s="30"/>
    </row>
    <row r="197" spans="1:13" ht="9" customHeight="1" x14ac:dyDescent="0.2">
      <c r="A197" s="163"/>
      <c r="B197" s="163"/>
      <c r="C197" s="163"/>
      <c r="D197" s="163"/>
      <c r="E197" s="163"/>
      <c r="F197" s="163"/>
      <c r="G197" s="163"/>
      <c r="H197" s="163"/>
      <c r="I197" s="163"/>
      <c r="J197" s="163"/>
      <c r="K197" s="164"/>
      <c r="L197" s="163"/>
      <c r="M197" s="163"/>
    </row>
    <row r="198" spans="1:13" x14ac:dyDescent="0.2">
      <c r="A198" s="148" t="s">
        <v>182</v>
      </c>
      <c r="B198" s="30"/>
      <c r="C198" s="30"/>
      <c r="D198" s="30"/>
      <c r="E198" s="30"/>
      <c r="F198" s="30"/>
      <c r="G198" s="30"/>
      <c r="H198" s="30"/>
      <c r="I198" s="30"/>
      <c r="J198" s="30"/>
      <c r="K198" s="81"/>
      <c r="L198" s="30"/>
      <c r="M198" s="30"/>
    </row>
    <row r="199" spans="1:13" ht="9" customHeight="1" x14ac:dyDescent="0.2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81"/>
      <c r="L199" s="30"/>
      <c r="M199" s="30"/>
    </row>
    <row r="200" spans="1:13" x14ac:dyDescent="0.2">
      <c r="A200" s="30" t="s">
        <v>209</v>
      </c>
      <c r="B200" s="30"/>
      <c r="C200" s="30"/>
      <c r="D200" s="30"/>
      <c r="E200" s="30"/>
      <c r="F200" s="30"/>
      <c r="G200" s="30"/>
      <c r="H200" s="30"/>
      <c r="I200" s="30"/>
      <c r="J200" s="30"/>
      <c r="K200" s="81"/>
      <c r="L200" s="30"/>
      <c r="M200" s="30"/>
    </row>
    <row r="201" spans="1:13" x14ac:dyDescent="0.2">
      <c r="A201" s="30" t="s">
        <v>211</v>
      </c>
      <c r="B201" s="30"/>
      <c r="C201" s="30"/>
      <c r="D201" s="30"/>
      <c r="E201" s="30"/>
      <c r="F201" s="30"/>
      <c r="G201" s="30"/>
      <c r="H201" s="30"/>
      <c r="I201" s="30"/>
      <c r="J201" s="30"/>
      <c r="K201" s="81"/>
      <c r="L201" s="30"/>
      <c r="M201" s="30"/>
    </row>
    <row r="202" spans="1:13" x14ac:dyDescent="0.2">
      <c r="A202" s="30" t="s">
        <v>210</v>
      </c>
      <c r="B202" s="30"/>
      <c r="C202" s="30"/>
      <c r="D202" s="30"/>
      <c r="E202" s="30"/>
      <c r="F202" s="30"/>
      <c r="G202" s="30"/>
      <c r="H202" s="30"/>
      <c r="I202" s="30"/>
      <c r="J202" s="30"/>
      <c r="K202" s="81"/>
      <c r="L202" s="30"/>
      <c r="M202" s="30"/>
    </row>
    <row r="203" spans="1:13" x14ac:dyDescent="0.2">
      <c r="A203" s="30" t="s">
        <v>133</v>
      </c>
      <c r="B203" s="30"/>
      <c r="C203" s="30"/>
      <c r="D203" s="30"/>
      <c r="E203" s="30"/>
      <c r="F203" s="30"/>
      <c r="G203" s="30"/>
      <c r="H203" s="30"/>
      <c r="I203" s="30"/>
      <c r="J203" s="30"/>
      <c r="K203" s="81"/>
      <c r="L203" s="30"/>
      <c r="M203" s="30"/>
    </row>
    <row r="204" spans="1:13" x14ac:dyDescent="0.2">
      <c r="A204" s="30" t="s">
        <v>134</v>
      </c>
      <c r="B204" s="30"/>
      <c r="C204" s="30"/>
      <c r="D204" s="30"/>
      <c r="E204" s="30"/>
      <c r="F204" s="30"/>
      <c r="G204" s="30"/>
      <c r="H204" s="30"/>
      <c r="I204" s="30"/>
      <c r="J204" s="30"/>
      <c r="K204" s="81"/>
      <c r="L204" s="30"/>
      <c r="M204" s="30"/>
    </row>
    <row r="205" spans="1:13" x14ac:dyDescent="0.2">
      <c r="A205" s="30" t="s">
        <v>135</v>
      </c>
      <c r="B205" s="30"/>
      <c r="C205" s="30"/>
      <c r="D205" s="30"/>
      <c r="E205" s="30"/>
      <c r="F205" s="30"/>
      <c r="G205" s="30"/>
      <c r="H205" s="30"/>
      <c r="I205" s="30"/>
      <c r="J205" s="30"/>
      <c r="K205" s="81"/>
      <c r="L205" s="30"/>
      <c r="M205" s="30"/>
    </row>
    <row r="206" spans="1:13" x14ac:dyDescent="0.2">
      <c r="A206" s="30" t="s">
        <v>136</v>
      </c>
      <c r="B206" s="30"/>
      <c r="C206" s="30"/>
      <c r="D206" s="30"/>
      <c r="E206" s="30"/>
      <c r="F206" s="30"/>
      <c r="G206" s="30"/>
      <c r="H206" s="30"/>
      <c r="I206" s="30"/>
      <c r="J206" s="30"/>
      <c r="K206" s="81"/>
      <c r="L206" s="30"/>
      <c r="M206" s="30"/>
    </row>
    <row r="207" spans="1:13" ht="9" customHeight="1" x14ac:dyDescent="0.2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81"/>
      <c r="L207" s="30"/>
      <c r="M207" s="30"/>
    </row>
    <row r="208" spans="1:13" x14ac:dyDescent="0.2">
      <c r="A208" s="30" t="s">
        <v>137</v>
      </c>
      <c r="B208" s="30"/>
      <c r="C208" s="30"/>
      <c r="D208" s="30"/>
      <c r="E208" s="30"/>
      <c r="F208" s="30"/>
      <c r="G208" s="30"/>
      <c r="H208" s="30"/>
      <c r="I208" s="30"/>
      <c r="J208" s="30"/>
      <c r="K208" s="81"/>
      <c r="L208" s="30"/>
      <c r="M208" s="30"/>
    </row>
    <row r="209" spans="1:73" x14ac:dyDescent="0.2">
      <c r="A209" s="30" t="s">
        <v>138</v>
      </c>
      <c r="B209" s="30"/>
      <c r="C209" s="30"/>
      <c r="D209" s="30"/>
      <c r="E209" s="30"/>
      <c r="F209" s="30"/>
      <c r="G209" s="30"/>
      <c r="H209" s="30"/>
      <c r="I209" s="30"/>
      <c r="J209" s="30"/>
      <c r="K209" s="81"/>
      <c r="L209" s="30"/>
      <c r="M209" s="30"/>
    </row>
    <row r="210" spans="1:73" x14ac:dyDescent="0.2">
      <c r="A210" s="149" t="s">
        <v>139</v>
      </c>
      <c r="B210" s="30"/>
      <c r="C210" s="30"/>
      <c r="D210" s="30"/>
      <c r="E210" s="30"/>
      <c r="F210" s="30"/>
      <c r="G210" s="30"/>
      <c r="H210" s="30"/>
      <c r="I210" s="30"/>
      <c r="J210" s="30"/>
      <c r="K210" s="81"/>
      <c r="L210" s="30"/>
      <c r="M210" s="30"/>
    </row>
    <row r="211" spans="1:73" x14ac:dyDescent="0.2">
      <c r="A211" s="30" t="s">
        <v>140</v>
      </c>
      <c r="B211" s="30"/>
      <c r="C211" s="30"/>
      <c r="D211" s="30"/>
      <c r="E211" s="30"/>
      <c r="F211" s="30"/>
      <c r="G211" s="30"/>
      <c r="H211" s="30"/>
      <c r="I211" s="30"/>
      <c r="J211" s="30"/>
      <c r="K211" s="81"/>
      <c r="L211" s="30"/>
      <c r="M211" s="30"/>
    </row>
    <row r="212" spans="1:73" ht="9" customHeight="1" x14ac:dyDescent="0.2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81"/>
      <c r="L212" s="30"/>
      <c r="M212" s="30"/>
    </row>
    <row r="213" spans="1:73" x14ac:dyDescent="0.2">
      <c r="A213" s="30" t="s">
        <v>141</v>
      </c>
      <c r="B213" s="30"/>
      <c r="C213" s="30"/>
      <c r="D213" s="30"/>
      <c r="E213" s="30"/>
      <c r="F213" s="30"/>
      <c r="G213" s="30"/>
      <c r="H213" s="30"/>
      <c r="I213" s="30"/>
      <c r="J213" s="30"/>
      <c r="K213" s="81"/>
      <c r="L213" s="30"/>
      <c r="M213" s="30"/>
    </row>
    <row r="214" spans="1:73" x14ac:dyDescent="0.2">
      <c r="A214" s="149" t="s">
        <v>142</v>
      </c>
      <c r="B214" s="30"/>
      <c r="C214" s="30"/>
      <c r="D214" s="30"/>
      <c r="E214" s="30"/>
      <c r="F214" s="30"/>
      <c r="G214" s="30"/>
      <c r="H214" s="30"/>
      <c r="I214" s="30"/>
      <c r="J214" s="30"/>
      <c r="K214" s="81"/>
      <c r="L214" s="30"/>
      <c r="M214" s="30"/>
    </row>
    <row r="215" spans="1:73" x14ac:dyDescent="0.2">
      <c r="A215" s="30" t="s">
        <v>143</v>
      </c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</row>
    <row r="216" spans="1:73" ht="10.5" customHeight="1" x14ac:dyDescent="0.2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</row>
    <row r="217" spans="1:73" x14ac:dyDescent="0.2">
      <c r="A217" s="30" t="s">
        <v>144</v>
      </c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</row>
    <row r="218" spans="1:73" x14ac:dyDescent="0.2">
      <c r="A218" s="30" t="s">
        <v>197</v>
      </c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</row>
    <row r="219" spans="1:73" x14ac:dyDescent="0.2">
      <c r="A219" s="81" t="s">
        <v>198</v>
      </c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</row>
    <row r="220" spans="1:73" x14ac:dyDescent="0.2">
      <c r="A220" s="30" t="s">
        <v>145</v>
      </c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</row>
    <row r="221" spans="1:73" ht="9" customHeight="1" x14ac:dyDescent="0.2">
      <c r="A221" s="163"/>
      <c r="B221" s="163"/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</row>
    <row r="222" spans="1:73" x14ac:dyDescent="0.2">
      <c r="A222" s="9" t="s">
        <v>146</v>
      </c>
      <c r="B222" s="145"/>
      <c r="C222" s="145"/>
      <c r="D222" s="145"/>
      <c r="E222" s="145"/>
      <c r="F222" s="145"/>
      <c r="G222" s="145"/>
      <c r="H222" s="145"/>
      <c r="I222" s="145"/>
      <c r="J222" s="145"/>
      <c r="K222" s="146"/>
      <c r="L222" s="145"/>
      <c r="M222" s="145"/>
    </row>
    <row r="223" spans="1:73" ht="9" customHeight="1" x14ac:dyDescent="0.2">
      <c r="A223" s="165"/>
      <c r="B223" s="30"/>
      <c r="C223" s="30"/>
      <c r="D223" s="30"/>
      <c r="E223" s="30"/>
      <c r="F223" s="30"/>
      <c r="G223" s="30"/>
      <c r="H223" s="30"/>
      <c r="I223" s="30"/>
      <c r="J223" s="30"/>
      <c r="K223" s="81"/>
      <c r="L223" s="30"/>
      <c r="M223" s="30"/>
    </row>
    <row r="224" spans="1:73" s="6" customFormat="1" x14ac:dyDescent="0.2">
      <c r="A224" s="170" t="s">
        <v>147</v>
      </c>
      <c r="B224" s="32"/>
      <c r="C224" s="32"/>
      <c r="D224" s="32"/>
      <c r="E224" s="32"/>
      <c r="F224" s="32"/>
      <c r="G224" s="32"/>
      <c r="H224" s="32"/>
      <c r="I224" s="32"/>
      <c r="J224" s="32"/>
      <c r="K224" s="33"/>
      <c r="L224" s="32"/>
      <c r="M224" s="32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</row>
    <row r="225" spans="1:73" s="17" customFormat="1" x14ac:dyDescent="0.2">
      <c r="A225" s="171" t="s">
        <v>178</v>
      </c>
      <c r="B225" s="43"/>
      <c r="C225" s="42"/>
      <c r="D225" s="42"/>
      <c r="E225" s="42"/>
      <c r="F225" s="42"/>
      <c r="G225" s="42"/>
      <c r="H225" s="42"/>
      <c r="I225" s="42"/>
      <c r="J225" s="42"/>
      <c r="K225" s="43"/>
      <c r="L225" s="42"/>
      <c r="M225" s="42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</row>
    <row r="226" spans="1:73" ht="9" customHeight="1" x14ac:dyDescent="0.2">
      <c r="A226" s="80"/>
      <c r="B226" s="30"/>
      <c r="C226" s="30"/>
      <c r="D226" s="30"/>
      <c r="E226" s="30"/>
      <c r="F226" s="30"/>
      <c r="G226" s="30"/>
      <c r="H226" s="30"/>
      <c r="I226" s="30"/>
      <c r="J226" s="30"/>
      <c r="K226" s="81"/>
      <c r="L226" s="30"/>
      <c r="M226" s="30"/>
    </row>
    <row r="227" spans="1:73" x14ac:dyDescent="0.2">
      <c r="A227" s="170" t="s">
        <v>148</v>
      </c>
      <c r="B227" s="31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</row>
    <row r="228" spans="1:73" x14ac:dyDescent="0.2">
      <c r="A228" s="80"/>
      <c r="B228" s="29"/>
      <c r="C228" s="30"/>
      <c r="D228" s="30"/>
      <c r="E228" s="30"/>
      <c r="F228" s="30"/>
      <c r="G228" s="30"/>
      <c r="H228" s="30"/>
      <c r="I228" s="30"/>
      <c r="J228" s="30"/>
      <c r="K228" s="81"/>
      <c r="L228" s="30"/>
      <c r="M228" s="30"/>
    </row>
    <row r="229" spans="1:73" x14ac:dyDescent="0.2">
      <c r="A229" s="170" t="s">
        <v>166</v>
      </c>
      <c r="B229" s="31"/>
      <c r="C229" s="32"/>
      <c r="D229" s="32"/>
      <c r="E229" s="32"/>
      <c r="F229" s="32"/>
      <c r="G229" s="32"/>
      <c r="H229" s="32"/>
      <c r="I229" s="32"/>
      <c r="J229" s="32"/>
      <c r="K229" s="33"/>
      <c r="L229" s="32" t="s">
        <v>30</v>
      </c>
      <c r="M229" s="32" t="s">
        <v>30</v>
      </c>
    </row>
    <row r="230" spans="1:73" x14ac:dyDescent="0.2">
      <c r="A230" s="170" t="s">
        <v>149</v>
      </c>
      <c r="B230" s="31"/>
      <c r="C230" s="8"/>
      <c r="D230" s="8"/>
      <c r="E230" s="8"/>
      <c r="F230" s="8"/>
      <c r="G230" s="8"/>
      <c r="H230" s="8"/>
      <c r="I230" s="8"/>
      <c r="J230" s="8"/>
      <c r="K230" s="13"/>
      <c r="L230" s="8"/>
      <c r="M230" s="8"/>
    </row>
    <row r="231" spans="1:73" x14ac:dyDescent="0.2">
      <c r="A231" s="80"/>
      <c r="B231" s="29"/>
      <c r="C231" s="7"/>
      <c r="D231" s="7"/>
      <c r="E231" s="7"/>
      <c r="F231" s="7"/>
      <c r="G231" s="7"/>
      <c r="H231" s="7"/>
      <c r="I231" s="7"/>
      <c r="J231" s="7"/>
      <c r="K231" s="10"/>
      <c r="L231" s="7"/>
      <c r="M231" s="7"/>
    </row>
    <row r="232" spans="1:73" x14ac:dyDescent="0.2">
      <c r="A232" s="170" t="s">
        <v>150</v>
      </c>
      <c r="B232" s="31"/>
      <c r="C232" s="8"/>
      <c r="D232" s="8"/>
      <c r="E232" s="8"/>
      <c r="F232" s="8"/>
      <c r="G232" s="8"/>
      <c r="H232" s="8"/>
      <c r="I232" s="8"/>
      <c r="J232" s="8"/>
      <c r="K232" s="13"/>
      <c r="L232" s="8"/>
      <c r="M232" s="8"/>
    </row>
    <row r="233" spans="1:73" x14ac:dyDescent="0.2">
      <c r="A233" s="80"/>
      <c r="B233" s="29"/>
      <c r="C233" s="7"/>
      <c r="D233" s="7"/>
      <c r="E233" s="7"/>
      <c r="F233" s="7"/>
      <c r="G233" s="7"/>
      <c r="H233" s="7"/>
      <c r="I233" s="7"/>
      <c r="J233" s="7"/>
      <c r="K233" s="10"/>
      <c r="L233" s="7"/>
      <c r="M233" s="7"/>
    </row>
    <row r="234" spans="1:73" x14ac:dyDescent="0.2">
      <c r="A234" s="170" t="s">
        <v>151</v>
      </c>
      <c r="B234" s="31"/>
      <c r="C234" s="8"/>
      <c r="D234" s="8"/>
      <c r="E234" s="8"/>
      <c r="F234" s="8"/>
      <c r="G234" s="8"/>
      <c r="H234" s="8"/>
      <c r="I234" s="8"/>
      <c r="J234" s="8"/>
      <c r="K234" s="13"/>
      <c r="L234" s="8"/>
      <c r="M234" s="8"/>
    </row>
    <row r="235" spans="1:73" x14ac:dyDescent="0.2">
      <c r="A235" s="170" t="s">
        <v>152</v>
      </c>
      <c r="B235" s="31"/>
      <c r="C235" s="8"/>
      <c r="D235" s="8"/>
      <c r="E235" s="8"/>
      <c r="F235" s="8"/>
      <c r="G235" s="8"/>
      <c r="H235" s="8"/>
      <c r="I235" s="8"/>
      <c r="J235" s="8"/>
      <c r="K235" s="13"/>
      <c r="L235" s="8"/>
      <c r="M235" s="8"/>
    </row>
    <row r="236" spans="1:73" x14ac:dyDescent="0.2">
      <c r="A236" s="80"/>
      <c r="B236" s="29"/>
      <c r="C236" s="7"/>
      <c r="D236" s="7"/>
      <c r="E236" s="7"/>
      <c r="F236" s="7"/>
      <c r="G236" s="7"/>
      <c r="H236" s="7"/>
      <c r="I236" s="7"/>
      <c r="J236" s="7"/>
      <c r="K236" s="10"/>
      <c r="L236" s="7"/>
      <c r="M236" s="7"/>
    </row>
    <row r="237" spans="1:73" x14ac:dyDescent="0.2">
      <c r="A237" s="172" t="s">
        <v>153</v>
      </c>
      <c r="B237" s="31"/>
      <c r="C237" s="8"/>
      <c r="D237" s="8"/>
      <c r="E237" s="8"/>
      <c r="F237" s="8"/>
      <c r="G237" s="8"/>
      <c r="H237" s="8"/>
      <c r="I237" s="8"/>
      <c r="J237" s="8"/>
      <c r="K237" s="13"/>
      <c r="L237" s="8"/>
      <c r="M237" s="8"/>
    </row>
    <row r="238" spans="1:73" x14ac:dyDescent="0.2">
      <c r="A238" s="171" t="s">
        <v>154</v>
      </c>
      <c r="B238" s="44"/>
      <c r="C238" s="15"/>
      <c r="D238" s="15"/>
      <c r="E238" s="15"/>
      <c r="F238" s="15"/>
      <c r="G238" s="15"/>
      <c r="H238" s="15"/>
      <c r="I238" s="15"/>
      <c r="J238" s="15"/>
      <c r="K238" s="92"/>
      <c r="L238" s="15"/>
      <c r="M238" s="15"/>
    </row>
    <row r="239" spans="1:73" x14ac:dyDescent="0.2">
      <c r="A239" s="166"/>
      <c r="B239" s="29"/>
      <c r="C239" s="7"/>
      <c r="D239" s="7"/>
      <c r="E239" s="7"/>
      <c r="F239" s="7"/>
      <c r="G239" s="7"/>
      <c r="H239" s="7"/>
      <c r="I239" s="7"/>
      <c r="J239" s="7"/>
      <c r="K239" s="10"/>
      <c r="L239" s="7"/>
      <c r="M239" s="7"/>
    </row>
    <row r="240" spans="1:73" x14ac:dyDescent="0.2">
      <c r="A240" s="173" t="s">
        <v>155</v>
      </c>
      <c r="B240" s="6"/>
      <c r="C240" s="6"/>
      <c r="D240" s="6"/>
      <c r="E240" s="6"/>
      <c r="F240" s="6"/>
      <c r="G240" s="6"/>
      <c r="H240" s="6"/>
      <c r="I240" s="6"/>
      <c r="J240" s="6"/>
      <c r="K240" s="34"/>
      <c r="L240" s="6"/>
      <c r="M240" s="6"/>
    </row>
    <row r="241" spans="1:13" x14ac:dyDescent="0.2">
      <c r="A241" s="174" t="s">
        <v>156</v>
      </c>
      <c r="B241" s="175"/>
      <c r="C241" s="87"/>
      <c r="D241" s="87"/>
      <c r="E241" s="87"/>
      <c r="F241" s="87"/>
      <c r="G241" s="87"/>
      <c r="H241" s="87"/>
      <c r="I241" s="87"/>
      <c r="J241" s="87"/>
      <c r="K241" s="88"/>
      <c r="L241" s="87"/>
      <c r="M241" s="87"/>
    </row>
    <row r="242" spans="1:13" x14ac:dyDescent="0.2">
      <c r="A242" s="166"/>
      <c r="B242" s="29"/>
      <c r="C242" s="7"/>
      <c r="D242" s="7"/>
      <c r="E242" s="7"/>
      <c r="F242" s="7"/>
      <c r="G242" s="7"/>
      <c r="H242" s="7"/>
      <c r="I242" s="7"/>
      <c r="J242" s="7"/>
      <c r="K242" s="10"/>
      <c r="L242" s="7"/>
      <c r="M242" s="7"/>
    </row>
    <row r="243" spans="1:13" x14ac:dyDescent="0.2">
      <c r="A243" s="173" t="s">
        <v>157</v>
      </c>
      <c r="B243" s="31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</row>
    <row r="244" spans="1:13" x14ac:dyDescent="0.2">
      <c r="A244" s="166"/>
      <c r="B244" s="29"/>
      <c r="C244" s="7"/>
      <c r="D244" s="7"/>
      <c r="E244" s="7"/>
      <c r="F244" s="7"/>
      <c r="G244" s="7"/>
      <c r="H244" s="7"/>
      <c r="I244" s="7"/>
      <c r="J244" s="7"/>
      <c r="K244" s="10"/>
      <c r="L244" s="7"/>
      <c r="M244" s="7"/>
    </row>
    <row r="245" spans="1:13" x14ac:dyDescent="0.2">
      <c r="A245" s="189" t="s">
        <v>183</v>
      </c>
      <c r="B245" s="190"/>
      <c r="C245" s="191"/>
      <c r="D245" s="191"/>
      <c r="E245" s="191"/>
      <c r="F245" s="191"/>
      <c r="G245" s="191"/>
      <c r="H245" s="191"/>
      <c r="I245" s="191"/>
      <c r="J245" s="191"/>
      <c r="K245" s="192"/>
      <c r="L245" s="172"/>
      <c r="M245" s="172"/>
    </row>
    <row r="246" spans="1:13" x14ac:dyDescent="0.2">
      <c r="A246" s="193" t="s">
        <v>184</v>
      </c>
      <c r="B246" s="190"/>
      <c r="C246" s="191"/>
      <c r="D246" s="191"/>
      <c r="E246" s="191"/>
      <c r="F246" s="191"/>
      <c r="G246" s="191"/>
      <c r="H246" s="191"/>
      <c r="I246" s="191"/>
      <c r="J246" s="191"/>
      <c r="K246" s="192"/>
      <c r="L246" s="172"/>
      <c r="M246" s="172"/>
    </row>
    <row r="247" spans="1:13" x14ac:dyDescent="0.2">
      <c r="A247" s="193" t="s">
        <v>186</v>
      </c>
      <c r="B247" s="194"/>
      <c r="C247" s="195"/>
      <c r="D247" s="195"/>
      <c r="E247" s="195"/>
      <c r="F247" s="195"/>
      <c r="G247" s="195"/>
      <c r="H247" s="195"/>
      <c r="I247" s="195"/>
      <c r="J247" s="195"/>
      <c r="K247" s="196"/>
      <c r="L247" s="188"/>
      <c r="M247" s="188"/>
    </row>
    <row r="248" spans="1:13" x14ac:dyDescent="0.2">
      <c r="A248" s="193" t="s">
        <v>187</v>
      </c>
      <c r="B248" s="194"/>
      <c r="C248" s="195"/>
      <c r="D248" s="195"/>
      <c r="E248" s="195"/>
      <c r="F248" s="195"/>
      <c r="G248" s="195"/>
      <c r="H248" s="195"/>
      <c r="I248" s="195"/>
      <c r="J248" s="195"/>
      <c r="K248" s="196"/>
      <c r="L248" s="188"/>
      <c r="M248" s="188"/>
    </row>
    <row r="249" spans="1:13" x14ac:dyDescent="0.2">
      <c r="A249" s="193" t="s">
        <v>189</v>
      </c>
      <c r="B249" s="190"/>
      <c r="C249" s="191"/>
      <c r="D249" s="191"/>
      <c r="E249" s="191"/>
      <c r="F249" s="191"/>
      <c r="G249" s="191"/>
      <c r="H249" s="191"/>
      <c r="I249" s="191"/>
      <c r="J249" s="191"/>
      <c r="K249" s="192"/>
      <c r="L249" s="172"/>
      <c r="M249" s="172"/>
    </row>
    <row r="250" spans="1:13" x14ac:dyDescent="0.2">
      <c r="A250" s="193" t="s">
        <v>188</v>
      </c>
      <c r="B250" s="194"/>
      <c r="C250" s="195"/>
      <c r="D250" s="195"/>
      <c r="E250" s="195"/>
      <c r="F250" s="195"/>
      <c r="G250" s="195"/>
      <c r="H250" s="195"/>
      <c r="I250" s="195"/>
      <c r="J250" s="195"/>
      <c r="K250" s="196"/>
      <c r="L250" s="188"/>
      <c r="M250" s="188"/>
    </row>
    <row r="251" spans="1:13" x14ac:dyDescent="0.2">
      <c r="A251" s="189" t="s">
        <v>185</v>
      </c>
      <c r="B251" s="194"/>
      <c r="C251" s="195"/>
      <c r="D251" s="195"/>
      <c r="E251" s="195"/>
      <c r="F251" s="195"/>
      <c r="G251" s="195"/>
      <c r="H251" s="195"/>
      <c r="I251" s="195"/>
      <c r="J251" s="195"/>
      <c r="K251" s="196"/>
      <c r="L251" s="188"/>
      <c r="M251" s="188"/>
    </row>
    <row r="252" spans="1:13" x14ac:dyDescent="0.2">
      <c r="A252" s="166"/>
      <c r="B252" s="80"/>
      <c r="C252" s="28"/>
      <c r="D252" s="28"/>
      <c r="E252" s="28"/>
      <c r="F252" s="28"/>
      <c r="G252" s="28"/>
      <c r="H252" s="28"/>
      <c r="I252" s="28"/>
      <c r="J252" s="28"/>
      <c r="K252" s="128"/>
      <c r="L252" s="28"/>
      <c r="M252" s="28"/>
    </row>
    <row r="253" spans="1:13" x14ac:dyDescent="0.2">
      <c r="A253" s="204"/>
      <c r="B253" s="31"/>
      <c r="C253" s="8"/>
      <c r="D253" s="8"/>
      <c r="E253" s="8"/>
      <c r="F253" s="8"/>
      <c r="G253" s="8"/>
      <c r="H253" s="8"/>
      <c r="I253" s="8"/>
      <c r="J253" s="8"/>
      <c r="K253" s="13"/>
      <c r="L253" s="8"/>
      <c r="M253" s="8"/>
    </row>
    <row r="254" spans="1:13" x14ac:dyDescent="0.2">
      <c r="A254" s="205" t="s">
        <v>230</v>
      </c>
      <c r="B254" s="206"/>
      <c r="C254" s="207"/>
      <c r="D254" s="207"/>
      <c r="E254" s="207"/>
      <c r="F254" s="207"/>
      <c r="G254" s="207"/>
      <c r="H254" s="207"/>
      <c r="I254" s="207"/>
      <c r="J254" s="207"/>
      <c r="K254" s="208"/>
      <c r="L254" s="15"/>
      <c r="M254" s="15"/>
    </row>
    <row r="255" spans="1:13" x14ac:dyDescent="0.2">
      <c r="A255" s="209"/>
      <c r="B255" s="210"/>
      <c r="C255" s="211"/>
      <c r="D255" s="211"/>
      <c r="E255" s="211"/>
      <c r="F255" s="211"/>
      <c r="G255" s="8"/>
      <c r="H255" s="8"/>
      <c r="I255" s="8"/>
      <c r="J255" s="8"/>
      <c r="K255" s="13"/>
      <c r="L255" s="8"/>
      <c r="M255" s="15"/>
    </row>
    <row r="256" spans="1:13" x14ac:dyDescent="0.2">
      <c r="A256" s="173"/>
      <c r="B256" s="31"/>
      <c r="C256" s="8"/>
      <c r="D256" s="8"/>
      <c r="E256" s="8"/>
      <c r="F256" s="8"/>
      <c r="G256" s="8"/>
      <c r="H256" s="8"/>
      <c r="I256" s="8"/>
      <c r="J256" s="8"/>
      <c r="K256" s="13"/>
      <c r="L256" s="8"/>
      <c r="M256" s="8"/>
    </row>
    <row r="257" spans="1:13" x14ac:dyDescent="0.2">
      <c r="A257" s="176"/>
      <c r="B257" s="44"/>
      <c r="C257" s="15"/>
      <c r="D257" s="15"/>
      <c r="E257" s="15"/>
      <c r="F257" s="15"/>
      <c r="G257" s="15"/>
      <c r="H257" s="15"/>
      <c r="I257" s="15"/>
      <c r="J257" s="15"/>
      <c r="K257" s="92"/>
      <c r="L257" s="15"/>
      <c r="M257" s="15"/>
    </row>
    <row r="258" spans="1:13" x14ac:dyDescent="0.2">
      <c r="A258" s="166"/>
      <c r="B258" s="29"/>
      <c r="C258" s="7"/>
      <c r="D258" s="7"/>
      <c r="E258" s="7"/>
      <c r="F258" s="7"/>
      <c r="G258" s="7"/>
      <c r="H258" s="7"/>
      <c r="I258" s="7"/>
      <c r="J258" s="7"/>
      <c r="K258" s="10"/>
      <c r="L258" s="7"/>
      <c r="M258" s="7"/>
    </row>
    <row r="259" spans="1:13" ht="12.75" customHeight="1" thickBot="1" x14ac:dyDescent="0.25">
      <c r="A259" s="167"/>
      <c r="B259" s="168"/>
      <c r="C259" s="69"/>
      <c r="D259" s="69"/>
      <c r="E259" s="69"/>
      <c r="F259" s="69"/>
      <c r="G259" s="69"/>
      <c r="H259" s="69"/>
      <c r="I259" s="69"/>
      <c r="J259" s="69"/>
      <c r="K259" s="70"/>
      <c r="L259" s="69"/>
      <c r="M259" s="69"/>
    </row>
    <row r="260" spans="1:13" x14ac:dyDescent="0.2">
      <c r="A260" s="177" t="s">
        <v>169</v>
      </c>
      <c r="B260" s="178"/>
      <c r="C260" s="58"/>
      <c r="D260" s="58"/>
      <c r="E260" s="58"/>
      <c r="F260" s="58"/>
      <c r="G260" s="58"/>
      <c r="H260" s="58"/>
      <c r="I260" s="58"/>
      <c r="J260" s="58"/>
      <c r="K260" s="59"/>
      <c r="L260" s="58"/>
      <c r="M260" s="60"/>
    </row>
    <row r="261" spans="1:13" x14ac:dyDescent="0.2">
      <c r="A261" s="179" t="s">
        <v>200</v>
      </c>
      <c r="B261" s="169"/>
      <c r="C261" s="169"/>
      <c r="D261" s="169"/>
      <c r="E261" s="169"/>
      <c r="F261" s="169"/>
      <c r="G261" s="169"/>
      <c r="H261" s="169"/>
      <c r="I261" s="169"/>
      <c r="J261" s="169"/>
      <c r="K261" s="169"/>
      <c r="L261" s="169"/>
      <c r="M261" s="61"/>
    </row>
    <row r="262" spans="1:13" x14ac:dyDescent="0.2">
      <c r="A262" s="179" t="s">
        <v>199</v>
      </c>
      <c r="B262" s="169"/>
      <c r="C262" s="169"/>
      <c r="D262" s="169"/>
      <c r="E262" s="169"/>
      <c r="F262" s="169"/>
      <c r="G262" s="169"/>
      <c r="H262" s="7"/>
      <c r="I262" s="7"/>
      <c r="J262" s="7"/>
      <c r="K262" s="10"/>
      <c r="L262" s="7"/>
      <c r="M262" s="61"/>
    </row>
    <row r="263" spans="1:13" x14ac:dyDescent="0.2">
      <c r="A263" s="179" t="s">
        <v>170</v>
      </c>
      <c r="B263" s="169"/>
      <c r="C263" s="169"/>
      <c r="D263" s="169"/>
      <c r="E263" s="169"/>
      <c r="F263" s="169"/>
      <c r="G263" s="169"/>
      <c r="H263" s="169"/>
      <c r="I263" s="169"/>
      <c r="J263" s="169"/>
      <c r="K263" s="169"/>
      <c r="L263" s="7"/>
      <c r="M263" s="61"/>
    </row>
    <row r="264" spans="1:13" ht="16" thickBot="1" x14ac:dyDescent="0.25">
      <c r="A264" s="78" t="s">
        <v>168</v>
      </c>
      <c r="B264" s="180"/>
      <c r="C264" s="180"/>
      <c r="D264" s="180"/>
      <c r="E264" s="180"/>
      <c r="F264" s="180"/>
      <c r="G264" s="180"/>
      <c r="H264" s="180"/>
      <c r="I264" s="180"/>
      <c r="J264" s="180"/>
      <c r="K264" s="180"/>
      <c r="L264" s="180"/>
      <c r="M264" s="63"/>
    </row>
    <row r="265" spans="1:13" x14ac:dyDescent="0.2">
      <c r="A265" s="181"/>
      <c r="B265" s="168"/>
      <c r="C265" s="69"/>
      <c r="D265" s="69"/>
      <c r="E265" s="69"/>
      <c r="F265" s="69"/>
      <c r="G265" s="69"/>
      <c r="H265" s="69"/>
      <c r="I265" s="69"/>
      <c r="J265" s="69"/>
      <c r="K265" s="70"/>
      <c r="L265" s="69"/>
      <c r="M265" s="69"/>
    </row>
    <row r="266" spans="1:13" x14ac:dyDescent="0.2">
      <c r="A266" s="35" t="s">
        <v>221</v>
      </c>
      <c r="B266" s="29"/>
      <c r="C266" s="7"/>
      <c r="D266" s="7"/>
      <c r="E266" s="7"/>
      <c r="F266" s="7"/>
      <c r="G266" s="7"/>
      <c r="H266" s="7"/>
      <c r="I266" s="7"/>
      <c r="J266" s="7"/>
      <c r="K266" s="10"/>
      <c r="L266" s="7"/>
      <c r="M266" s="7"/>
    </row>
    <row r="268" spans="1:13" x14ac:dyDescent="0.2">
      <c r="A268" s="7" t="s">
        <v>158</v>
      </c>
      <c r="B268" s="7"/>
      <c r="C268" s="7"/>
      <c r="D268" s="7"/>
      <c r="E268" s="7"/>
      <c r="F268" s="7"/>
      <c r="G268" s="7"/>
      <c r="H268" s="7"/>
      <c r="I268" s="7"/>
      <c r="J268" s="7"/>
      <c r="K268" s="10"/>
      <c r="L268" s="7"/>
      <c r="M268" s="7"/>
    </row>
    <row r="269" spans="1:13" x14ac:dyDescent="0.2">
      <c r="A269" s="16"/>
      <c r="B269" s="30"/>
      <c r="C269" s="36" t="s">
        <v>2</v>
      </c>
      <c r="D269" s="37"/>
      <c r="E269" s="8"/>
      <c r="F269" s="8"/>
      <c r="G269" s="7"/>
      <c r="H269" s="16"/>
      <c r="I269" s="36" t="s">
        <v>2</v>
      </c>
      <c r="J269" s="38"/>
      <c r="K269" s="31"/>
      <c r="L269" s="31"/>
      <c r="M269" s="31"/>
    </row>
    <row r="270" spans="1:13" x14ac:dyDescent="0.2">
      <c r="B270" s="7"/>
      <c r="C270" s="7"/>
      <c r="D270" s="7"/>
      <c r="E270" s="7"/>
      <c r="F270" s="7"/>
      <c r="G270" s="7"/>
      <c r="H270" s="7"/>
      <c r="I270" s="7"/>
      <c r="J270" s="7"/>
      <c r="K270" s="16"/>
      <c r="L270" s="16"/>
      <c r="M270" s="16"/>
    </row>
    <row r="271" spans="1:13" x14ac:dyDescent="0.2">
      <c r="B271" s="30"/>
      <c r="C271" s="36"/>
      <c r="D271" s="8"/>
      <c r="E271" s="200"/>
      <c r="F271" s="8"/>
      <c r="G271" s="7"/>
      <c r="H271" s="16"/>
      <c r="I271" s="36" t="s">
        <v>159</v>
      </c>
      <c r="J271" s="8"/>
      <c r="K271" s="8"/>
      <c r="L271" s="8"/>
      <c r="M271" s="31"/>
    </row>
    <row r="272" spans="1:13" x14ac:dyDescent="0.2">
      <c r="B272" s="7"/>
      <c r="C272" s="7"/>
      <c r="D272" s="7"/>
      <c r="E272" s="7"/>
      <c r="F272" s="7"/>
      <c r="G272" s="7"/>
      <c r="H272" s="7"/>
      <c r="I272" s="7"/>
      <c r="J272" s="7"/>
      <c r="K272" s="16"/>
      <c r="L272" s="16"/>
      <c r="M272" s="16"/>
    </row>
    <row r="273" spans="2:13" x14ac:dyDescent="0.2">
      <c r="B273" s="30"/>
      <c r="C273" s="36"/>
      <c r="D273" s="8"/>
      <c r="E273" s="200"/>
      <c r="F273" s="8"/>
      <c r="G273" s="7"/>
      <c r="H273" s="16"/>
      <c r="I273" s="41"/>
      <c r="J273" s="8"/>
      <c r="K273" s="8"/>
      <c r="L273" s="8"/>
      <c r="M273" s="31"/>
    </row>
    <row r="274" spans="2:13" x14ac:dyDescent="0.2">
      <c r="B274" s="30"/>
      <c r="C274" s="36"/>
      <c r="D274" s="7"/>
      <c r="E274" s="7"/>
      <c r="F274" s="7"/>
      <c r="G274" s="7"/>
      <c r="H274" s="16"/>
      <c r="I274" s="36"/>
      <c r="J274" s="7"/>
      <c r="K274" s="7"/>
      <c r="L274" s="7"/>
      <c r="M274" s="29"/>
    </row>
    <row r="275" spans="2:13" x14ac:dyDescent="0.2">
      <c r="D275" s="39"/>
      <c r="E275" s="40"/>
      <c r="K275" s="41"/>
    </row>
    <row r="276" spans="2:13" x14ac:dyDescent="0.2">
      <c r="D276" s="212"/>
      <c r="H276" s="213"/>
      <c r="I276" s="218" t="s">
        <v>229</v>
      </c>
      <c r="K276" s="1"/>
    </row>
    <row r="277" spans="2:13" x14ac:dyDescent="0.2">
      <c r="K277" s="1"/>
    </row>
  </sheetData>
  <mergeCells count="6">
    <mergeCell ref="I34:M34"/>
    <mergeCell ref="A1:H4"/>
    <mergeCell ref="I21:M21"/>
    <mergeCell ref="I22:M22"/>
    <mergeCell ref="I32:M32"/>
    <mergeCell ref="I33:M33"/>
  </mergeCells>
  <hyperlinks>
    <hyperlink ref="I289" r:id="rId1" display="www.folketeatret.dk" xr:uid="{00000000-0004-0000-0000-000000000000}"/>
    <hyperlink ref="I13" r:id="rId2" xr:uid="{F1A015CF-8DE7-4761-A11B-06935F2D2DB2}"/>
  </hyperlinks>
  <pageMargins left="0.23622047244094491" right="0.15748031496062992" top="0.74803149606299213" bottom="0.55118110236220474" header="0.31496062992125984" footer="0.31496062992125984"/>
  <pageSetup paperSize="9" fitToHeight="5" orientation="portrait" r:id="rId3"/>
  <headerFooter>
    <oddFooter>&amp;CSide &amp;P af &amp;N</oddFooter>
  </headerFooter>
  <ignoredErrors>
    <ignoredError sqref="K58:K59" numberStoredAsText="1"/>
  </ignoredError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c08aa64-a254-4203-ab6c-e9c338ed21c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C72F3A0E34BF40A2836DAA485426E1" ma:contentTypeVersion="10" ma:contentTypeDescription="Create a new document." ma:contentTypeScope="" ma:versionID="5826926a2eacd0f1a37dbca57e5b0f50">
  <xsd:schema xmlns:xsd="http://www.w3.org/2001/XMLSchema" xmlns:xs="http://www.w3.org/2001/XMLSchema" xmlns:p="http://schemas.microsoft.com/office/2006/metadata/properties" xmlns:ns3="ac08aa64-a254-4203-ab6c-e9c338ed21c6" xmlns:ns4="eb4f19f0-1452-40ea-8d21-20286d18b39b" targetNamespace="http://schemas.microsoft.com/office/2006/metadata/properties" ma:root="true" ma:fieldsID="3941d6f5db07a3363a357e1d847e32c3" ns3:_="" ns4:_="">
    <xsd:import namespace="ac08aa64-a254-4203-ab6c-e9c338ed21c6"/>
    <xsd:import namespace="eb4f19f0-1452-40ea-8d21-20286d18b39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8aa64-a254-4203-ab6c-e9c338ed21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f19f0-1452-40ea-8d21-20286d18b39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50FAF-2415-4714-8E2A-3F6386A3DC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5B09E1-C2F3-4CD8-8938-E07AD75A6BD1}">
  <ds:schemaRefs>
    <ds:schemaRef ds:uri="http://purl.org/dc/elements/1.1/"/>
    <ds:schemaRef ds:uri="ac08aa64-a254-4203-ab6c-e9c338ed21c6"/>
    <ds:schemaRef ds:uri="http://purl.org/dc/terms/"/>
    <ds:schemaRef ds:uri="http://schemas.microsoft.com/office/2006/documentManagement/types"/>
    <ds:schemaRef ds:uri="eb4f19f0-1452-40ea-8d21-20286d18b39b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A63684A-4F1D-4E45-9288-085701918A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8aa64-a254-4203-ab6c-e9c338ed21c6"/>
    <ds:schemaRef ds:uri="eb4f19f0-1452-40ea-8d21-20286d18b3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 Tønder</dc:creator>
  <cp:lastModifiedBy>Eva Friis</cp:lastModifiedBy>
  <cp:lastPrinted>2024-01-15T14:17:02Z</cp:lastPrinted>
  <dcterms:created xsi:type="dcterms:W3CDTF">2023-02-13T13:30:28Z</dcterms:created>
  <dcterms:modified xsi:type="dcterms:W3CDTF">2025-02-03T13:48:55Z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0x010100C5C72F3A0E34BF40A2836DAA485426E1</vt:lpwstr>
  </property>
</Properties>
</file>